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40100AB3-2BED-4016-BC08-B0785944E215}" xr6:coauthVersionLast="47" xr6:coauthVersionMax="47" xr10:uidLastSave="{00000000-0000-0000-0000-000000000000}"/>
  <bookViews>
    <workbookView xWindow="-120" yWindow="-120" windowWidth="29040" windowHeight="15840" firstSheet="4" activeTab="4" xr2:uid="{00000000-000D-0000-FFFF-FFFF00000000}"/>
  </bookViews>
  <sheets>
    <sheet name="Chart1" sheetId="2" r:id="rId1"/>
    <sheet name="AGOSTO" sheetId="10" r:id="rId2"/>
    <sheet name="Hoja1" sheetId="11" r:id="rId3"/>
    <sheet name="SEPTIEMBRE" sheetId="12" r:id="rId4"/>
    <sheet name="COMPRAS MENOR DICIEMBRE" sheetId="23" r:id="rId5"/>
  </sheets>
  <definedNames>
    <definedName name="_xlnm.Print_Area" localSheetId="4">'COMPRAS MENOR DICIEMBRE'!$A$1:$J$22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3" l="1"/>
  <c r="G21" i="12"/>
  <c r="E46" i="10" l="1"/>
  <c r="C46" i="10"/>
  <c r="B46" i="10"/>
  <c r="F45" i="10"/>
  <c r="F44" i="10"/>
  <c r="F43" i="10"/>
  <c r="F42" i="10"/>
  <c r="F41" i="10"/>
  <c r="F40" i="10"/>
  <c r="F39" i="10"/>
  <c r="F38" i="10"/>
  <c r="G33" i="10"/>
  <c r="F46" i="10" l="1"/>
</calcChain>
</file>

<file path=xl/sharedStrings.xml><?xml version="1.0" encoding="utf-8"?>
<sst xmlns="http://schemas.openxmlformats.org/spreadsheetml/2006/main" count="383" uniqueCount="169">
  <si>
    <t>Fecha</t>
  </si>
  <si>
    <t>Valor</t>
  </si>
  <si>
    <t>Sub-Total Compras RD$</t>
  </si>
  <si>
    <t>SERVICIO NACIONAL DE SALUD</t>
  </si>
  <si>
    <t>No. Orden de Compra o Servicios</t>
  </si>
  <si>
    <t>Beneficiario</t>
  </si>
  <si>
    <t>Rubro</t>
  </si>
  <si>
    <t>No. Cta. Objetal del Gasto</t>
  </si>
  <si>
    <t>Referencia de  Orden de Compra o Servicios</t>
  </si>
  <si>
    <t>Status del proceso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</si>
  <si>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</si>
  <si>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</si>
  <si>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</si>
  <si>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</si>
  <si>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</si>
  <si>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</si>
  <si>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</si>
  <si>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TOTAL RESUMEN</t>
  </si>
  <si>
    <t xml:space="preserve">TOTAL COMPRAS       </t>
  </si>
  <si>
    <t xml:space="preserve">Director </t>
  </si>
  <si>
    <t xml:space="preserve">Enc. De compras y contrataciones </t>
  </si>
  <si>
    <t xml:space="preserve">                            Administrador </t>
  </si>
  <si>
    <t xml:space="preserve">               </t>
  </si>
  <si>
    <t xml:space="preserve">           </t>
  </si>
  <si>
    <t>LISTADO DE ORDENES DE COMPRAS O SERVICIOS EFECTUADAS DURANTE EL AÑO 2025</t>
  </si>
  <si>
    <t>COMBUSTIBLE</t>
  </si>
  <si>
    <t>ALIMENTOS</t>
  </si>
  <si>
    <t>MANTENIMIENTO</t>
  </si>
  <si>
    <t>REACTIVOS</t>
  </si>
  <si>
    <t>ADJUDICACION FINALIZADA</t>
  </si>
  <si>
    <t>MATERIALES DE OFIC.</t>
  </si>
  <si>
    <t>MACARIO FARMA, SRL</t>
  </si>
  <si>
    <t xml:space="preserve">MANTENIMIENTO </t>
  </si>
  <si>
    <t>GROWING TEAM, SRL</t>
  </si>
  <si>
    <t>OCAP,SRL</t>
  </si>
  <si>
    <t>ELECTROMEDICA,SA</t>
  </si>
  <si>
    <t>HJMRJ-DAF-CD-2025-0103</t>
  </si>
  <si>
    <t>HJMRJ-2025-0120</t>
  </si>
  <si>
    <t>YONA YONEL DIESEL,SRL</t>
  </si>
  <si>
    <t>HJMRJ-DAF-CM-2025-0016</t>
  </si>
  <si>
    <t>HJMRJ-2025-0121</t>
  </si>
  <si>
    <t>HJMRJ-2025-0128</t>
  </si>
  <si>
    <t>BIO WIN, SRL</t>
  </si>
  <si>
    <t>REATIVOS</t>
  </si>
  <si>
    <t>HJMRJ-DAF-CD-2025-0104</t>
  </si>
  <si>
    <t>HJMRJ-DAF-CD-2025-0105</t>
  </si>
  <si>
    <t>HJMRJ-2025-0122</t>
  </si>
  <si>
    <t>HJMRJ-DAF-CD-2025-0107</t>
  </si>
  <si>
    <t>HJMRJ-2025-0126</t>
  </si>
  <si>
    <t>SALU BRITOM SRL</t>
  </si>
  <si>
    <t>SERVISEPTICOS,SRL</t>
  </si>
  <si>
    <t>HJMRJ-2025-0127</t>
  </si>
  <si>
    <t>HJMRJ-DAF-CD-2025-0108</t>
  </si>
  <si>
    <t>FARNASA, SRL</t>
  </si>
  <si>
    <t>HJMRJ-DAF-CM-2025-0017</t>
  </si>
  <si>
    <t>HJMRJ-2025-0123</t>
  </si>
  <si>
    <t>RAMIREZ &amp; MOJICA SRL</t>
  </si>
  <si>
    <t>EQUIPO INFORMATICO</t>
  </si>
  <si>
    <t>CLICKTECK, SRL</t>
  </si>
  <si>
    <t>HJMRJ-2025-0124</t>
  </si>
  <si>
    <t>GAVAL HAUS,SRL</t>
  </si>
  <si>
    <t>HJMRJ-2025-0129</t>
  </si>
  <si>
    <t>HJMRJ-DAF-CD-2025-0109</t>
  </si>
  <si>
    <t>HJMRJ-DAF-CD-2025-0111</t>
  </si>
  <si>
    <t>HJMRJ-DAF-CD-2025-0110</t>
  </si>
  <si>
    <t>HJMRJ-2025-0130</t>
  </si>
  <si>
    <t>HJMRJ-2025-0131</t>
  </si>
  <si>
    <t>HJMRJ-DAF-CD-2025-0112</t>
  </si>
  <si>
    <t>HJMRJ-2025-0132</t>
  </si>
  <si>
    <t>HJMRJ-DAF-CD-2025-0113</t>
  </si>
  <si>
    <t>HJMRJ-2025-0133</t>
  </si>
  <si>
    <t>HJMRJ-2025-0134</t>
  </si>
  <si>
    <t>HJMRJ-2025-0135</t>
  </si>
  <si>
    <t>HJMRJ-2025-0136</t>
  </si>
  <si>
    <t>HJMRJ-DAF-CD-2025-0114</t>
  </si>
  <si>
    <t>HJMRJ-DAF-CD-2025-0115</t>
  </si>
  <si>
    <t>HJMRJ-DAF-CD-2025-0116</t>
  </si>
  <si>
    <t>PAGAR POR LA METROPOLITANA</t>
  </si>
  <si>
    <t>PAGOS</t>
  </si>
  <si>
    <r>
      <rPr>
        <b/>
        <sz val="14"/>
        <color theme="1"/>
        <rFont val="Calibri"/>
        <family val="2"/>
        <scheme val="minor"/>
      </rPr>
      <t>ESTABLECIMIENTO:</t>
    </r>
    <r>
      <rPr>
        <b/>
        <sz val="12"/>
        <color theme="1"/>
        <rFont val="Calibri"/>
        <family val="2"/>
        <scheme val="minor"/>
      </rPr>
      <t xml:space="preserve">            Hospital Infantil Dr. José Manuel Rodríguez Jimenes                                                               REGION: OZAMA X</t>
    </r>
  </si>
  <si>
    <t xml:space="preserve">ALQUILER DE </t>
  </si>
  <si>
    <t xml:space="preserve">  ALQUILER DE </t>
  </si>
  <si>
    <t>IMPRESORAS</t>
  </si>
  <si>
    <t xml:space="preserve">ICU SOLUCIONES </t>
  </si>
  <si>
    <t>EMPRESARIALES,SRL.</t>
  </si>
  <si>
    <t>HJMRJ-DAF-CM-2025-0019</t>
  </si>
  <si>
    <t>HJMRJ-2025-0137</t>
  </si>
  <si>
    <t xml:space="preserve">DEL 1 AL 31 DE AGOSTO </t>
  </si>
  <si>
    <t xml:space="preserve">LISTADO DE ORDENES DE COMPRAS O SERVICIOS EFECTUADAS DURANTE EL AÑO 2025 </t>
  </si>
  <si>
    <t xml:space="preserve">COMPRAS MENORES DEL 1 AL 31 DE AGOSTO </t>
  </si>
  <si>
    <t xml:space="preserve">              Administrador </t>
  </si>
  <si>
    <t>DR. YAKAIRA GARCIA PERALTA</t>
  </si>
  <si>
    <t>LIC. YAREINIS CONTRERAS</t>
  </si>
  <si>
    <t>LIC. IVELISSE DE LOS SANTOS</t>
  </si>
  <si>
    <t xml:space="preserve">COMPRAS POR DEBAJO DEL UMBRAL DEL 1 AL 31 DE AGOSTO </t>
  </si>
  <si>
    <t>$ 720,902.12.</t>
  </si>
  <si>
    <t>$ 48,896.64.</t>
  </si>
  <si>
    <t>$ 1,124,574.63.</t>
  </si>
  <si>
    <t>$ 899,995.44.</t>
  </si>
  <si>
    <t>$214,465.17.</t>
  </si>
  <si>
    <t>$211,924.50.</t>
  </si>
  <si>
    <t>$7,200.00.</t>
  </si>
  <si>
    <t>$9,676.00.</t>
  </si>
  <si>
    <t>$179,813.51.</t>
  </si>
  <si>
    <t>$217,846.16.</t>
  </si>
  <si>
    <t>$220,246.18.</t>
  </si>
  <si>
    <t>$192,035.37.</t>
  </si>
  <si>
    <t>$211,453.84.</t>
  </si>
  <si>
    <t>$194,640.02.</t>
  </si>
  <si>
    <t>$19,610.1.</t>
  </si>
  <si>
    <t>HJMRJ-DAF-CD-2025-0106</t>
  </si>
  <si>
    <t>HJMRJ-2025-0125</t>
  </si>
  <si>
    <t>INTER COMPUTERAL, SRL</t>
  </si>
  <si>
    <t>23.92.01</t>
  </si>
  <si>
    <t>HJMRJ-DAF-CD-2025-0117</t>
  </si>
  <si>
    <t>HJMRJ-2025-0138</t>
  </si>
  <si>
    <t>TURBI SANCHES COMERCIAL, SRL</t>
  </si>
  <si>
    <t>HJMRJ-DAF-CD-2025-0118</t>
  </si>
  <si>
    <t>HJMRJ-2025-0140</t>
  </si>
  <si>
    <t>INVERSIONES RODTAH, SRL</t>
  </si>
  <si>
    <t>MANTENIMIENTOS</t>
  </si>
  <si>
    <t>22.71.01</t>
  </si>
  <si>
    <t>HJMRJ-DAF-CD-2025-0119</t>
  </si>
  <si>
    <t>HJMRJ-2025-0141</t>
  </si>
  <si>
    <t>23.72.03</t>
  </si>
  <si>
    <t>HJMRJ-DAF-CD-2025-0120</t>
  </si>
  <si>
    <t>HJMRJ-2025-0142</t>
  </si>
  <si>
    <t>INSUMO MEDICO</t>
  </si>
  <si>
    <t>23.93.01</t>
  </si>
  <si>
    <t>HJMRJ-DAF-CD-2025-0121</t>
  </si>
  <si>
    <t>HJMRJ-2025-0143</t>
  </si>
  <si>
    <t>22.72.01</t>
  </si>
  <si>
    <t>HJMRJ-DAF-CD-2025-0123</t>
  </si>
  <si>
    <t>HJMRJ-2025-0145</t>
  </si>
  <si>
    <t xml:space="preserve">FTSS FAST SECURITY AND </t>
  </si>
  <si>
    <t>HJMRJ-DAF-CD-2025-0124</t>
  </si>
  <si>
    <t>HJMRJ-2025-0146</t>
  </si>
  <si>
    <t>HJMRJ-DAF-CD-2025-0125</t>
  </si>
  <si>
    <t>HJMRJ-2025-0148</t>
  </si>
  <si>
    <t>HJMRJ-DAF-CD-2025-0126</t>
  </si>
  <si>
    <t>HJMRJ-2025-0149</t>
  </si>
  <si>
    <t>HJMRJ-DAF-CD-2025-0127</t>
  </si>
  <si>
    <t>HJMRJ-2025-0150</t>
  </si>
  <si>
    <t>HJMRJ-DAF-CD-2025-0128</t>
  </si>
  <si>
    <t>HJMRJ-2025-0147</t>
  </si>
  <si>
    <t>23.11.01</t>
  </si>
  <si>
    <t>HJMRJ-DAF-CD-2025-0129</t>
  </si>
  <si>
    <t>HJMRJ-2025-0151</t>
  </si>
  <si>
    <t>HJMRJ-DAF-CD-2025-0130</t>
  </si>
  <si>
    <t>HJMRJ-2025-0152</t>
  </si>
  <si>
    <t>UNIQUE REPRESENTACIONES, SRL</t>
  </si>
  <si>
    <t>22.72.04</t>
  </si>
  <si>
    <t>FECHA</t>
  </si>
  <si>
    <t>HJMRJ-DAF-CD-2025-0122</t>
  </si>
  <si>
    <t>HJMRJ-2025-0144</t>
  </si>
  <si>
    <t>FHARMA SALUD G&amp;C, SRL</t>
  </si>
  <si>
    <t>NOTA :LA COMPRA HJMRJ-DAF-CD-2025-0106 INICIO EN AGOSTO Y FINALIZADA EN SEPTIEMBRE</t>
  </si>
  <si>
    <t xml:space="preserve">ESTABLECIMIENTO HOSPITAL INFANTIL JOSE MANUEL RODRIGUEZ JIMENEZDEL 1 AL 31 DE SEPTIEMBRE                                                                                 </t>
  </si>
  <si>
    <t>REGIONAL OZAMA   X</t>
  </si>
  <si>
    <t xml:space="preserve"> ODONTOLOGIA</t>
  </si>
  <si>
    <t>Dra. YAKAIRA GARCIA PERALTA</t>
  </si>
  <si>
    <t xml:space="preserve">LISTADO DE ORDENES DE COMPRAS MENOR EFECTUADAS DURANTE EL AÑO 2025 </t>
  </si>
  <si>
    <t>TOTAL</t>
  </si>
  <si>
    <t>HJMRJ-DAF-CM-2025-0026</t>
  </si>
  <si>
    <t>HJMRJ-2025-0194</t>
  </si>
  <si>
    <t>MEDICONA,SRL</t>
  </si>
  <si>
    <r>
      <rPr>
        <b/>
        <sz val="14"/>
        <color theme="1"/>
        <rFont val="Calibri"/>
        <family val="2"/>
        <scheme val="minor"/>
      </rPr>
      <t>ESTABLECIMIENTO HOSPITAL INFANTIL JOSE MANUEL RODRIGUEZ JIMENES DEL  1 AL 31 DE DICIEMBRE</t>
    </r>
    <r>
      <rPr>
        <b/>
        <sz val="12"/>
        <color theme="1"/>
        <rFont val="Calibri"/>
        <family val="2"/>
        <scheme val="minor"/>
      </rPr>
      <t xml:space="preserve">              REGION: OZAMA X</t>
    </r>
  </si>
  <si>
    <t>Administradora</t>
  </si>
  <si>
    <t>LIC. ADELA NIKAURY PIÑEIRO MATOS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</si>
</sst>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$&quot;* #,##0.00_-;\-&quot;$&quot;* #,##0.00_-;_-&quot;$&quot;* &quot;-&quot;??_-;_-@_-"/>
    <numFmt numFmtId="165" formatCode="_([$$-1C0A]* #,##0.00_);_([$$-1C0A]* \(#,##0.00\);_([$$-1C0A]* &quot;-&quot;??_);_(@_)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18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4" fontId="0" fillId="0" borderId="1" xfId="0" applyNumberFormat="1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0" xfId="0" applyAlignment="1">
      <alignment horizontal="center"/>
    </xf>
    <xf numFmtId="4" fontId="1" fillId="0" borderId="1" xfId="0" applyNumberFormat="1" applyFont="1" applyBorder="1"/>
    <xf numFmtId="43" fontId="0" fillId="0" borderId="1" xfId="1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/>
    </xf>
    <xf numFmtId="43" fontId="0" fillId="0" borderId="1" xfId="0" applyNumberFormat="1" applyBorder="1"/>
    <xf numFmtId="4" fontId="0" fillId="0" borderId="0" xfId="0" applyNumberFormat="1"/>
    <xf numFmtId="43" fontId="1" fillId="0" borderId="1" xfId="1" applyFont="1" applyBorder="1" applyAlignment="1">
      <alignment horizontal="right"/>
    </xf>
    <xf numFmtId="0" fontId="1" fillId="0" borderId="0" xfId="0" applyFont="1" applyAlignment="1">
      <alignment horizontal="center"/>
    </xf>
    <xf numFmtId="43" fontId="1" fillId="0" borderId="1" xfId="0" applyNumberFormat="1" applyFont="1" applyBorder="1" applyAlignment="1">
      <alignment horizontal="center"/>
    </xf>
    <xf numFmtId="0" fontId="2" fillId="2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2" borderId="0" xfId="0" applyFill="1"/>
    <xf numFmtId="0" fontId="2" fillId="2" borderId="1" xfId="0" applyFont="1" applyFill="1" applyBorder="1"/>
    <xf numFmtId="4" fontId="0" fillId="2" borderId="0" xfId="0" applyNumberFormat="1" applyFill="1"/>
    <xf numFmtId="14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2" borderId="5" xfId="0" applyFill="1" applyBorder="1"/>
    <xf numFmtId="0" fontId="7" fillId="0" borderId="1" xfId="0" applyFont="1" applyBorder="1" applyAlignment="1">
      <alignment horizontal="center" wrapText="1"/>
    </xf>
    <xf numFmtId="0" fontId="0" fillId="0" borderId="5" xfId="0" applyBorder="1"/>
    <xf numFmtId="14" fontId="8" fillId="0" borderId="1" xfId="0" applyNumberFormat="1" applyFont="1" applyBorder="1" applyAlignment="1">
      <alignment horizontal="center"/>
    </xf>
    <xf numFmtId="14" fontId="8" fillId="2" borderId="1" xfId="0" applyNumberFormat="1" applyFont="1" applyFill="1" applyBorder="1"/>
    <xf numFmtId="0" fontId="9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165" fontId="9" fillId="0" borderId="1" xfId="2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/>
    <xf numFmtId="0" fontId="9" fillId="0" borderId="1" xfId="0" applyFont="1" applyBorder="1" applyAlignment="1">
      <alignment vertical="center" wrapText="1"/>
    </xf>
    <xf numFmtId="14" fontId="0" fillId="0" borderId="0" xfId="0" applyNumberFormat="1"/>
    <xf numFmtId="4" fontId="9" fillId="0" borderId="7" xfId="0" applyNumberFormat="1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2" borderId="8" xfId="0" applyFill="1" applyBorder="1"/>
    <xf numFmtId="0" fontId="0" fillId="0" borderId="8" xfId="0" applyBorder="1"/>
    <xf numFmtId="0" fontId="0" fillId="0" borderId="13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2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8" fillId="0" borderId="0" xfId="0" applyFont="1"/>
    <xf numFmtId="0" fontId="2" fillId="0" borderId="16" xfId="0" applyFont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center" wrapText="1"/>
    </xf>
    <xf numFmtId="0" fontId="0" fillId="2" borderId="17" xfId="0" applyFill="1" applyBorder="1"/>
    <xf numFmtId="0" fontId="0" fillId="0" borderId="18" xfId="0" applyBorder="1"/>
    <xf numFmtId="14" fontId="8" fillId="0" borderId="19" xfId="0" applyNumberFormat="1" applyFont="1" applyBorder="1" applyAlignment="1">
      <alignment horizontal="center"/>
    </xf>
    <xf numFmtId="0" fontId="0" fillId="0" borderId="20" xfId="0" applyBorder="1"/>
    <xf numFmtId="14" fontId="0" fillId="0" borderId="19" xfId="0" applyNumberFormat="1" applyBorder="1" applyAlignment="1">
      <alignment horizontal="center"/>
    </xf>
    <xf numFmtId="0" fontId="0" fillId="0" borderId="21" xfId="0" applyBorder="1"/>
    <xf numFmtId="0" fontId="0" fillId="0" borderId="22" xfId="0" applyBorder="1"/>
    <xf numFmtId="165" fontId="9" fillId="0" borderId="22" xfId="2" applyNumberFormat="1" applyFont="1" applyFill="1" applyBorder="1" applyAlignment="1">
      <alignment horizontal="left" vertical="center" wrapText="1"/>
    </xf>
    <xf numFmtId="0" fontId="0" fillId="2" borderId="22" xfId="0" applyFill="1" applyBorder="1"/>
    <xf numFmtId="0" fontId="0" fillId="0" borderId="23" xfId="0" applyBorder="1"/>
    <xf numFmtId="0" fontId="0" fillId="3" borderId="8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15" xfId="0" applyFill="1" applyBorder="1"/>
    <xf numFmtId="8" fontId="0" fillId="0" borderId="1" xfId="0" applyNumberFormat="1" applyBorder="1" applyAlignment="1">
      <alignment horizontal="left"/>
    </xf>
    <xf numFmtId="4" fontId="9" fillId="0" borderId="1" xfId="0" applyNumberFormat="1" applyFont="1" applyBorder="1" applyAlignment="1">
      <alignment horizontal="left" wrapText="1"/>
    </xf>
    <xf numFmtId="0" fontId="0" fillId="3" borderId="25" xfId="0" applyFill="1" applyBorder="1"/>
    <xf numFmtId="0" fontId="0" fillId="3" borderId="28" xfId="0" applyFill="1" applyBorder="1"/>
    <xf numFmtId="0" fontId="0" fillId="3" borderId="9" xfId="0" applyFill="1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14" fontId="0" fillId="0" borderId="32" xfId="0" applyNumberFormat="1" applyBorder="1"/>
    <xf numFmtId="0" fontId="0" fillId="0" borderId="33" xfId="0" applyBorder="1"/>
    <xf numFmtId="14" fontId="8" fillId="0" borderId="21" xfId="0" applyNumberFormat="1" applyFont="1" applyBorder="1" applyAlignment="1">
      <alignment horizontal="center"/>
    </xf>
    <xf numFmtId="14" fontId="8" fillId="2" borderId="22" xfId="0" applyNumberFormat="1" applyFont="1" applyFill="1" applyBorder="1"/>
    <xf numFmtId="0" fontId="9" fillId="0" borderId="22" xfId="0" applyFont="1" applyBorder="1" applyAlignment="1">
      <alignment horizontal="left" vertical="center"/>
    </xf>
    <xf numFmtId="4" fontId="9" fillId="0" borderId="22" xfId="0" applyNumberFormat="1" applyFont="1" applyBorder="1" applyAlignment="1">
      <alignment vertical="center" wrapText="1"/>
    </xf>
    <xf numFmtId="0" fontId="8" fillId="0" borderId="22" xfId="0" applyFont="1" applyBorder="1" applyAlignment="1">
      <alignment horizontal="center" wrapText="1"/>
    </xf>
    <xf numFmtId="0" fontId="9" fillId="0" borderId="22" xfId="0" applyFont="1" applyBorder="1" applyAlignment="1">
      <alignment horizontal="center" wrapText="1"/>
    </xf>
    <xf numFmtId="4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/>
    </xf>
    <xf numFmtId="0" fontId="0" fillId="0" borderId="22" xfId="0" applyBorder="1" applyAlignment="1">
      <alignment horizontal="left"/>
    </xf>
    <xf numFmtId="0" fontId="9" fillId="0" borderId="1" xfId="0" applyFont="1" applyBorder="1" applyAlignment="1">
      <alignment horizontal="left"/>
    </xf>
    <xf numFmtId="0" fontId="9" fillId="0" borderId="22" xfId="0" applyFont="1" applyBorder="1" applyAlignment="1">
      <alignment horizontal="left"/>
    </xf>
    <xf numFmtId="8" fontId="9" fillId="0" borderId="1" xfId="0" applyNumberFormat="1" applyFont="1" applyBorder="1" applyAlignment="1">
      <alignment horizontal="left" wrapText="1"/>
    </xf>
    <xf numFmtId="165" fontId="9" fillId="0" borderId="1" xfId="2" applyNumberFormat="1" applyFont="1" applyFill="1" applyBorder="1" applyAlignment="1">
      <alignment horizontal="right" vertical="center" wrapText="1"/>
    </xf>
    <xf numFmtId="8" fontId="9" fillId="0" borderId="1" xfId="0" applyNumberFormat="1" applyFont="1" applyBorder="1" applyAlignment="1">
      <alignment horizontal="right" wrapText="1"/>
    </xf>
    <xf numFmtId="8" fontId="0" fillId="0" borderId="0" xfId="0" applyNumberFormat="1" applyAlignment="1">
      <alignment horizontal="right"/>
    </xf>
    <xf numFmtId="4" fontId="9" fillId="0" borderId="1" xfId="0" applyNumberFormat="1" applyFont="1" applyBorder="1" applyAlignment="1">
      <alignment horizontal="right" wrapText="1"/>
    </xf>
    <xf numFmtId="0" fontId="0" fillId="3" borderId="0" xfId="0" applyFill="1"/>
    <xf numFmtId="0" fontId="0" fillId="3" borderId="37" xfId="0" applyFill="1" applyBorder="1"/>
    <xf numFmtId="0" fontId="0" fillId="3" borderId="38" xfId="0" applyFill="1" applyBorder="1"/>
    <xf numFmtId="0" fontId="0" fillId="3" borderId="36" xfId="0" applyFill="1" applyBorder="1"/>
    <xf numFmtId="4" fontId="14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wrapText="1"/>
    </xf>
    <xf numFmtId="165" fontId="14" fillId="0" borderId="1" xfId="2" applyNumberFormat="1" applyFont="1" applyFill="1" applyBorder="1" applyAlignment="1">
      <alignment vertical="center" wrapText="1"/>
    </xf>
    <xf numFmtId="0" fontId="13" fillId="2" borderId="1" xfId="0" applyFont="1" applyFill="1" applyBorder="1"/>
    <xf numFmtId="0" fontId="14" fillId="0" borderId="1" xfId="0" applyFont="1" applyBorder="1" applyAlignment="1">
      <alignment horizontal="center"/>
    </xf>
    <xf numFmtId="164" fontId="14" fillId="0" borderId="1" xfId="2" applyFont="1" applyBorder="1" applyAlignment="1">
      <alignment wrapText="1"/>
    </xf>
    <xf numFmtId="164" fontId="13" fillId="0" borderId="1" xfId="2" applyFont="1" applyBorder="1" applyAlignment="1"/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 vertical="center"/>
    </xf>
    <xf numFmtId="0" fontId="17" fillId="0" borderId="0" xfId="0" applyFont="1"/>
    <xf numFmtId="0" fontId="1" fillId="0" borderId="0" xfId="0" applyFont="1" applyAlignment="1">
      <alignment horizontal="right"/>
    </xf>
    <xf numFmtId="0" fontId="0" fillId="3" borderId="40" xfId="0" applyFill="1" applyBorder="1"/>
    <xf numFmtId="0" fontId="15" fillId="3" borderId="0" xfId="0" applyFont="1" applyFill="1"/>
    <xf numFmtId="14" fontId="0" fillId="3" borderId="32" xfId="0" applyNumberFormat="1" applyFill="1" applyBorder="1" applyAlignment="1">
      <alignment horizontal="center"/>
    </xf>
    <xf numFmtId="14" fontId="8" fillId="3" borderId="0" xfId="0" applyNumberFormat="1" applyFont="1" applyFill="1"/>
    <xf numFmtId="0" fontId="9" fillId="3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center" wrapText="1"/>
    </xf>
    <xf numFmtId="4" fontId="15" fillId="3" borderId="0" xfId="0" applyNumberFormat="1" applyFont="1" applyFill="1"/>
    <xf numFmtId="0" fontId="16" fillId="3" borderId="0" xfId="0" applyFont="1" applyFill="1"/>
    <xf numFmtId="0" fontId="0" fillId="3" borderId="35" xfId="0" applyFill="1" applyBorder="1"/>
    <xf numFmtId="0" fontId="16" fillId="3" borderId="37" xfId="0" applyFont="1" applyFill="1" applyBorder="1"/>
    <xf numFmtId="4" fontId="16" fillId="3" borderId="37" xfId="0" applyNumberFormat="1" applyFont="1" applyFill="1" applyBorder="1"/>
    <xf numFmtId="0" fontId="2" fillId="3" borderId="5" xfId="0" applyFont="1" applyFill="1" applyBorder="1"/>
    <xf numFmtId="0" fontId="2" fillId="3" borderId="39" xfId="0" applyFont="1" applyFill="1" applyBorder="1"/>
    <xf numFmtId="0" fontId="2" fillId="3" borderId="0" xfId="0" applyFont="1" applyFill="1"/>
    <xf numFmtId="0" fontId="18" fillId="3" borderId="0" xfId="0" applyFont="1" applyFill="1"/>
    <xf numFmtId="0" fontId="0" fillId="3" borderId="41" xfId="0" applyFill="1" applyBorder="1"/>
    <xf numFmtId="14" fontId="8" fillId="3" borderId="32" xfId="0" applyNumberFormat="1" applyFont="1" applyFill="1" applyBorder="1" applyAlignment="1">
      <alignment horizontal="center"/>
    </xf>
    <xf numFmtId="4" fontId="9" fillId="3" borderId="0" xfId="0" applyNumberFormat="1" applyFont="1" applyFill="1" applyAlignment="1">
      <alignment vertical="center" wrapText="1"/>
    </xf>
    <xf numFmtId="165" fontId="1" fillId="3" borderId="0" xfId="0" applyNumberFormat="1" applyFont="1" applyFill="1"/>
    <xf numFmtId="0" fontId="11" fillId="2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14" fontId="13" fillId="0" borderId="1" xfId="0" applyNumberFormat="1" applyFont="1" applyBorder="1" applyAlignment="1">
      <alignment horizontal="center"/>
    </xf>
    <xf numFmtId="0" fontId="13" fillId="0" borderId="1" xfId="0" applyFont="1" applyBorder="1"/>
    <xf numFmtId="44" fontId="9" fillId="0" borderId="1" xfId="2" applyNumberFormat="1" applyFont="1" applyFill="1" applyBorder="1" applyAlignment="1">
      <alignment horizontal="left" vertical="center" wrapText="1"/>
    </xf>
    <xf numFmtId="0" fontId="0" fillId="4" borderId="0" xfId="0" applyFill="1"/>
    <xf numFmtId="0" fontId="2" fillId="4" borderId="14" xfId="0" applyFont="1" applyFill="1" applyBorder="1"/>
    <xf numFmtId="0" fontId="2" fillId="4" borderId="0" xfId="0" applyFont="1" applyFill="1"/>
    <xf numFmtId="0" fontId="1" fillId="4" borderId="0" xfId="0" applyFont="1" applyFill="1"/>
    <xf numFmtId="44" fontId="1" fillId="4" borderId="0" xfId="0" applyNumberFormat="1" applyFont="1" applyFill="1"/>
    <xf numFmtId="0" fontId="0" fillId="4" borderId="37" xfId="0" applyFill="1" applyBorder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3" borderId="24" xfId="0" applyFont="1" applyFill="1" applyBorder="1" applyAlignment="1">
      <alignment horizontal="center"/>
    </xf>
    <xf numFmtId="0" fontId="2" fillId="3" borderId="26" xfId="0" applyFont="1" applyFill="1" applyBorder="1" applyAlignment="1">
      <alignment horizontal="center"/>
    </xf>
    <xf numFmtId="0" fontId="2" fillId="3" borderId="27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39" xfId="0" applyFont="1" applyFill="1" applyBorder="1" applyAlignment="1">
      <alignment horizontal="center"/>
    </xf>
    <xf numFmtId="0" fontId="3" fillId="3" borderId="40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4" xfId="0" applyFont="1" applyFill="1" applyBorder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7" Type="http://schemas.openxmlformats.org/officeDocument/2006/relationships/styles" Target="style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DFD-4AF3-BB18-F15581FB23A1}"/>
            </c:ext>
          </c:extLst>
        </c:ser>
        <c:ser>
          <c:idx val="1"/>
          <c:order val="1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3DFD-4AF3-BB18-F15581FB23A1}"/>
            </c:ext>
          </c:extLst>
        </c:ser>
        <c:ser>
          <c:idx val="2"/>
          <c:order val="2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2-3DFD-4AF3-BB18-F15581FB23A1}"/>
            </c:ext>
          </c:extLst>
        </c:ser>
        <c:ser>
          <c:idx val="3"/>
          <c:order val="3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3-3DFD-4AF3-BB18-F15581FB23A1}"/>
            </c:ext>
          </c:extLst>
        </c:ser>
        <c:ser>
          <c:idx val="4"/>
          <c:order val="4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4-3DFD-4AF3-BB18-F15581FB23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391936"/>
        <c:axId val="52393472"/>
      </c:barChart>
      <c:catAx>
        <c:axId val="52391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52393472"/>
        <c:crosses val="autoZero"/>
        <c:auto val="1"/>
        <c:lblAlgn val="ctr"/>
        <c:lblOffset val="100"/>
        <c:noMultiLvlLbl val="0"/>
      </c:catAx>
      <c:valAx>
        <c:axId val="52393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523919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13" workbookViewId="0" zoomToFit="1"/>
  </sheetViews>
  <pageMargins left="0.7" right="0.7" top="0.75" bottom="0.75" header="0.3" footer="0.3"/>
  <pageSetup orientation="landscape" horizontalDpi="4294967293" verticalDpi="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5221" cy="628818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42DE944-C28C-3911-B00A-3113015E90B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3DC80-B257-42C9-A1BB-E3909D753C9A}">
  <dimension ref="A1:J57"/>
  <sheetViews>
    <sheetView workbookViewId="0">
      <selection activeCell="J20" sqref="J20"/>
    </sheetView>
  </sheetViews>
  <sheetFormatPr baseColWidth="10" defaultRowHeight="15" x14ac:dyDescent="0.25"/>
  <cols>
    <col min="2" max="2" width="25.42578125" customWidth="1"/>
    <col min="3" max="3" width="17.5703125" customWidth="1"/>
    <col min="4" max="4" width="22.42578125" customWidth="1"/>
    <col min="5" max="5" width="20.7109375" customWidth="1"/>
    <col min="7" max="7" width="18" customWidth="1"/>
    <col min="9" max="9" width="17.42578125" customWidth="1"/>
    <col min="10" max="10" width="29.5703125" customWidth="1"/>
  </cols>
  <sheetData>
    <row r="1" spans="1:10" ht="18.75" x14ac:dyDescent="0.3">
      <c r="A1" s="160" t="s">
        <v>3</v>
      </c>
      <c r="B1" s="160"/>
      <c r="C1" s="160"/>
      <c r="D1" s="160"/>
      <c r="E1" s="160"/>
      <c r="F1" s="160"/>
      <c r="G1" s="160"/>
      <c r="H1" s="24"/>
    </row>
    <row r="2" spans="1:10" ht="18.75" x14ac:dyDescent="0.3">
      <c r="A2" s="168" t="s">
        <v>88</v>
      </c>
      <c r="B2" s="160"/>
      <c r="C2" s="160"/>
      <c r="D2" s="160"/>
      <c r="E2" s="160"/>
      <c r="F2" s="160"/>
      <c r="G2" s="160"/>
      <c r="H2" s="160"/>
      <c r="I2" s="160"/>
      <c r="J2" s="169"/>
    </row>
    <row r="3" spans="1:10" ht="19.5" thickBot="1" x14ac:dyDescent="0.35">
      <c r="A3" s="161" t="s">
        <v>87</v>
      </c>
      <c r="B3" s="161"/>
      <c r="C3" s="161"/>
      <c r="D3" s="161"/>
      <c r="E3" s="161"/>
      <c r="F3" s="161"/>
      <c r="G3" s="161"/>
      <c r="H3" s="56"/>
      <c r="I3" s="57"/>
      <c r="J3" s="36"/>
    </row>
    <row r="4" spans="1:10" ht="19.5" thickBot="1" x14ac:dyDescent="0.35">
      <c r="A4" s="162" t="s">
        <v>79</v>
      </c>
      <c r="B4" s="162"/>
      <c r="C4" s="162"/>
      <c r="D4" s="162"/>
      <c r="E4" s="162"/>
      <c r="F4" s="162"/>
      <c r="G4" s="162"/>
      <c r="H4" s="56"/>
      <c r="I4" s="58"/>
      <c r="J4" s="60"/>
    </row>
    <row r="5" spans="1:10" ht="47.25" x14ac:dyDescent="0.25">
      <c r="A5" s="2" t="s">
        <v>0</v>
      </c>
      <c r="B5" s="23" t="s">
        <v>8</v>
      </c>
      <c r="C5" s="4" t="s">
        <v>4</v>
      </c>
      <c r="D5" s="2" t="s">
        <v>5</v>
      </c>
      <c r="E5" s="2" t="s">
        <v>6</v>
      </c>
      <c r="F5" s="3" t="s">
        <v>7</v>
      </c>
      <c r="G5" s="2" t="s">
        <v>1</v>
      </c>
      <c r="H5" s="7" t="s">
        <v>9</v>
      </c>
      <c r="I5" s="1"/>
      <c r="J5" s="59" t="s">
        <v>78</v>
      </c>
    </row>
    <row r="6" spans="1:10" x14ac:dyDescent="0.25">
      <c r="H6" s="7"/>
      <c r="I6" s="1"/>
      <c r="J6" s="1"/>
    </row>
    <row r="7" spans="1:10" x14ac:dyDescent="0.25">
      <c r="A7" s="37">
        <v>45870</v>
      </c>
      <c r="B7" s="38" t="s">
        <v>36</v>
      </c>
      <c r="C7" s="39" t="s">
        <v>37</v>
      </c>
      <c r="D7" s="40" t="s">
        <v>38</v>
      </c>
      <c r="E7" s="44" t="s">
        <v>25</v>
      </c>
      <c r="F7" s="42">
        <v>2371.04</v>
      </c>
      <c r="G7" s="107">
        <v>19610.099999999999</v>
      </c>
      <c r="H7" s="7" t="s">
        <v>29</v>
      </c>
      <c r="I7" s="1"/>
      <c r="J7" s="1"/>
    </row>
    <row r="8" spans="1:10" x14ac:dyDescent="0.25">
      <c r="A8" s="37">
        <v>45870</v>
      </c>
      <c r="B8" s="38" t="s">
        <v>39</v>
      </c>
      <c r="C8" s="39" t="s">
        <v>40</v>
      </c>
      <c r="D8" s="40" t="s">
        <v>34</v>
      </c>
      <c r="E8" s="29" t="s">
        <v>30</v>
      </c>
      <c r="F8" s="30">
        <v>2392.0100000000002</v>
      </c>
      <c r="G8" s="107">
        <v>720902.12</v>
      </c>
      <c r="H8" s="7" t="s">
        <v>29</v>
      </c>
      <c r="I8" s="1"/>
      <c r="J8" s="1"/>
    </row>
    <row r="9" spans="1:10" x14ac:dyDescent="0.25">
      <c r="A9" s="37">
        <v>57929</v>
      </c>
      <c r="B9" s="38" t="s">
        <v>45</v>
      </c>
      <c r="C9" s="39" t="s">
        <v>46</v>
      </c>
      <c r="D9" s="40" t="s">
        <v>50</v>
      </c>
      <c r="E9" s="44" t="s">
        <v>32</v>
      </c>
      <c r="F9" s="42">
        <v>2271.0100000000002</v>
      </c>
      <c r="G9" s="108">
        <v>16520</v>
      </c>
      <c r="H9" s="7" t="s">
        <v>29</v>
      </c>
      <c r="I9" s="1"/>
      <c r="J9" s="1"/>
    </row>
    <row r="10" spans="1:10" x14ac:dyDescent="0.25">
      <c r="A10" s="37">
        <v>45877</v>
      </c>
      <c r="B10" s="38" t="s">
        <v>54</v>
      </c>
      <c r="C10" s="39" t="s">
        <v>55</v>
      </c>
      <c r="D10" s="48" t="s">
        <v>56</v>
      </c>
      <c r="E10" s="50" t="s">
        <v>57</v>
      </c>
      <c r="F10" s="42">
        <v>2392.0100000000002</v>
      </c>
      <c r="G10" s="109">
        <v>48896.639999999999</v>
      </c>
      <c r="H10" s="7" t="s">
        <v>29</v>
      </c>
      <c r="I10" s="1"/>
      <c r="J10" s="1" t="s">
        <v>77</v>
      </c>
    </row>
    <row r="11" spans="1:10" x14ac:dyDescent="0.25">
      <c r="A11" s="27">
        <v>45880</v>
      </c>
      <c r="B11" s="38" t="s">
        <v>54</v>
      </c>
      <c r="C11" s="39" t="s">
        <v>59</v>
      </c>
      <c r="D11" s="46" t="s">
        <v>58</v>
      </c>
      <c r="E11" s="49" t="s">
        <v>57</v>
      </c>
      <c r="F11" s="9">
        <v>2392.0100000000002</v>
      </c>
      <c r="G11" s="110">
        <v>1124574.6299999999</v>
      </c>
      <c r="H11" s="7" t="s">
        <v>29</v>
      </c>
      <c r="I11" s="1"/>
      <c r="J11" s="1" t="s">
        <v>77</v>
      </c>
    </row>
    <row r="12" spans="1:10" x14ac:dyDescent="0.25">
      <c r="A12" s="47">
        <v>45882</v>
      </c>
      <c r="B12" s="38" t="s">
        <v>47</v>
      </c>
      <c r="C12" s="39" t="s">
        <v>48</v>
      </c>
      <c r="D12" s="46" t="s">
        <v>49</v>
      </c>
      <c r="E12" s="41" t="s">
        <v>27</v>
      </c>
      <c r="F12" s="42">
        <v>2271.0100000000002</v>
      </c>
      <c r="G12" s="108">
        <v>16520</v>
      </c>
      <c r="H12" s="7" t="s">
        <v>29</v>
      </c>
      <c r="I12" s="1"/>
      <c r="J12" s="1"/>
    </row>
    <row r="13" spans="1:10" x14ac:dyDescent="0.25">
      <c r="A13" s="37">
        <v>45883</v>
      </c>
      <c r="B13" s="38" t="s">
        <v>52</v>
      </c>
      <c r="C13" s="39" t="s">
        <v>51</v>
      </c>
      <c r="D13" s="45" t="s">
        <v>53</v>
      </c>
      <c r="E13" s="41" t="s">
        <v>27</v>
      </c>
      <c r="F13" s="42">
        <v>2272.04</v>
      </c>
      <c r="G13" s="107">
        <v>9676</v>
      </c>
      <c r="H13" s="7" t="s">
        <v>29</v>
      </c>
      <c r="I13" s="1"/>
      <c r="J13" s="1"/>
    </row>
    <row r="14" spans="1:10" x14ac:dyDescent="0.25">
      <c r="A14" s="37">
        <v>45884</v>
      </c>
      <c r="B14" s="38" t="s">
        <v>44</v>
      </c>
      <c r="C14" s="39" t="s">
        <v>41</v>
      </c>
      <c r="D14" s="39" t="s">
        <v>42</v>
      </c>
      <c r="E14" s="44" t="s">
        <v>43</v>
      </c>
      <c r="F14" s="42">
        <v>2372.0300000000002</v>
      </c>
      <c r="G14" s="107">
        <v>7200</v>
      </c>
      <c r="H14" s="7" t="s">
        <v>29</v>
      </c>
      <c r="I14" s="1"/>
      <c r="J14" s="1"/>
    </row>
    <row r="15" spans="1:10" x14ac:dyDescent="0.25">
      <c r="A15" s="37">
        <v>45888</v>
      </c>
      <c r="B15" s="38" t="s">
        <v>62</v>
      </c>
      <c r="C15" s="39" t="s">
        <v>61</v>
      </c>
      <c r="D15" s="40" t="s">
        <v>60</v>
      </c>
      <c r="E15" s="44" t="s">
        <v>43</v>
      </c>
      <c r="F15" s="42">
        <v>2372.0300000000002</v>
      </c>
      <c r="G15" s="107">
        <v>211924.5</v>
      </c>
      <c r="H15" s="7" t="s">
        <v>29</v>
      </c>
      <c r="I15" s="1"/>
      <c r="J15" s="1"/>
    </row>
    <row r="16" spans="1:10" x14ac:dyDescent="0.25">
      <c r="A16" s="37">
        <v>45888</v>
      </c>
      <c r="B16" s="38" t="s">
        <v>64</v>
      </c>
      <c r="C16" s="39" t="s">
        <v>65</v>
      </c>
      <c r="D16" s="40" t="s">
        <v>60</v>
      </c>
      <c r="E16" s="44" t="s">
        <v>43</v>
      </c>
      <c r="F16" s="42">
        <v>2372.0300000000002</v>
      </c>
      <c r="G16" s="107">
        <v>214465.17</v>
      </c>
      <c r="H16" s="7" t="s">
        <v>29</v>
      </c>
      <c r="I16" s="1"/>
      <c r="J16" s="1"/>
    </row>
    <row r="17" spans="1:10" x14ac:dyDescent="0.25">
      <c r="A17" s="37">
        <v>45888</v>
      </c>
      <c r="B17" s="38" t="s">
        <v>63</v>
      </c>
      <c r="C17" s="39" t="s">
        <v>66</v>
      </c>
      <c r="D17" s="40" t="s">
        <v>60</v>
      </c>
      <c r="E17" s="44" t="s">
        <v>43</v>
      </c>
      <c r="F17" s="42">
        <v>2372.0300000000002</v>
      </c>
      <c r="G17" s="107">
        <v>179813.51</v>
      </c>
      <c r="H17" s="34" t="s">
        <v>29</v>
      </c>
      <c r="I17" s="36"/>
      <c r="J17" s="1"/>
    </row>
    <row r="18" spans="1:10" x14ac:dyDescent="0.25">
      <c r="A18" s="37">
        <v>45895</v>
      </c>
      <c r="B18" s="38" t="s">
        <v>67</v>
      </c>
      <c r="C18" s="39" t="s">
        <v>68</v>
      </c>
      <c r="D18" s="40" t="s">
        <v>31</v>
      </c>
      <c r="E18" s="44" t="s">
        <v>43</v>
      </c>
      <c r="F18" s="42">
        <v>2372.0300000000002</v>
      </c>
      <c r="G18" s="107">
        <v>217846.16</v>
      </c>
      <c r="H18" s="34" t="s">
        <v>29</v>
      </c>
      <c r="I18" s="36"/>
      <c r="J18" s="1"/>
    </row>
    <row r="19" spans="1:10" x14ac:dyDescent="0.25">
      <c r="A19" s="37">
        <v>45895</v>
      </c>
      <c r="B19" s="38" t="s">
        <v>69</v>
      </c>
      <c r="C19" s="39" t="s">
        <v>70</v>
      </c>
      <c r="D19" s="40" t="s">
        <v>31</v>
      </c>
      <c r="E19" s="44" t="s">
        <v>43</v>
      </c>
      <c r="F19" s="42">
        <v>2372.0300000000002</v>
      </c>
      <c r="G19" s="107">
        <v>220246.18</v>
      </c>
      <c r="H19" s="34" t="s">
        <v>29</v>
      </c>
      <c r="I19" s="36"/>
      <c r="J19" s="1"/>
    </row>
    <row r="20" spans="1:10" x14ac:dyDescent="0.25">
      <c r="A20" s="37">
        <v>45895</v>
      </c>
      <c r="B20" s="38" t="s">
        <v>74</v>
      </c>
      <c r="C20" s="39" t="s">
        <v>71</v>
      </c>
      <c r="D20" s="40" t="s">
        <v>31</v>
      </c>
      <c r="E20" s="44" t="s">
        <v>43</v>
      </c>
      <c r="F20" s="42">
        <v>2372.0300000000002</v>
      </c>
      <c r="G20" s="107">
        <v>194035.37</v>
      </c>
      <c r="H20" s="34" t="s">
        <v>29</v>
      </c>
      <c r="I20" s="36"/>
      <c r="J20" s="1"/>
    </row>
    <row r="21" spans="1:10" x14ac:dyDescent="0.25">
      <c r="A21" s="37">
        <v>45895</v>
      </c>
      <c r="B21" s="38" t="s">
        <v>75</v>
      </c>
      <c r="C21" s="39" t="s">
        <v>72</v>
      </c>
      <c r="D21" s="40" t="s">
        <v>31</v>
      </c>
      <c r="E21" s="44" t="s">
        <v>43</v>
      </c>
      <c r="F21" s="42">
        <v>2372.0300000000002</v>
      </c>
      <c r="G21" s="107">
        <v>211453.84</v>
      </c>
      <c r="H21" s="34" t="s">
        <v>29</v>
      </c>
      <c r="I21" s="36"/>
      <c r="J21" s="1"/>
    </row>
    <row r="22" spans="1:10" x14ac:dyDescent="0.25">
      <c r="A22" s="37">
        <v>45895</v>
      </c>
      <c r="B22" s="38" t="s">
        <v>76</v>
      </c>
      <c r="C22" s="39" t="s">
        <v>73</v>
      </c>
      <c r="D22" s="40" t="s">
        <v>31</v>
      </c>
      <c r="E22" s="44" t="s">
        <v>43</v>
      </c>
      <c r="F22" s="42">
        <v>2372.0300000000002</v>
      </c>
      <c r="G22" s="107">
        <v>194640.02</v>
      </c>
      <c r="H22" s="7" t="s">
        <v>29</v>
      </c>
      <c r="I22" s="1"/>
      <c r="J22" s="1"/>
    </row>
    <row r="23" spans="1:10" x14ac:dyDescent="0.25">
      <c r="A23" s="27">
        <v>45897</v>
      </c>
      <c r="B23" s="38" t="s">
        <v>85</v>
      </c>
      <c r="C23" s="39" t="s">
        <v>86</v>
      </c>
      <c r="D23" s="53" t="s">
        <v>83</v>
      </c>
      <c r="E23" s="51" t="s">
        <v>81</v>
      </c>
      <c r="F23" s="42">
        <v>2253.02</v>
      </c>
      <c r="G23" s="107">
        <v>899995.44</v>
      </c>
      <c r="H23" s="7" t="s">
        <v>29</v>
      </c>
      <c r="I23" s="1"/>
      <c r="J23" s="1"/>
    </row>
    <row r="24" spans="1:10" x14ac:dyDescent="0.25">
      <c r="A24" s="1"/>
      <c r="B24" s="1"/>
      <c r="C24" s="1"/>
      <c r="D24" s="6" t="s">
        <v>84</v>
      </c>
      <c r="E24" s="52" t="s">
        <v>82</v>
      </c>
      <c r="F24" s="1"/>
      <c r="G24" s="43"/>
      <c r="H24" s="7"/>
      <c r="I24" s="1"/>
      <c r="J24" s="1"/>
    </row>
    <row r="25" spans="1:10" x14ac:dyDescent="0.25">
      <c r="A25" s="27"/>
      <c r="B25" s="8"/>
      <c r="C25" s="28"/>
      <c r="D25" s="32"/>
      <c r="E25" s="35"/>
      <c r="F25" s="30"/>
      <c r="G25" s="43"/>
      <c r="H25" s="7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43"/>
      <c r="H26" s="7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43"/>
      <c r="H27" s="7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43"/>
      <c r="H28" s="7"/>
      <c r="I28" s="1"/>
      <c r="J28" s="1"/>
    </row>
    <row r="29" spans="1:10" x14ac:dyDescent="0.25">
      <c r="A29" s="27"/>
      <c r="B29" s="8"/>
      <c r="C29" s="28"/>
      <c r="D29" s="32"/>
      <c r="E29" s="30"/>
      <c r="F29" s="30"/>
      <c r="G29" s="43"/>
      <c r="H29" s="7"/>
      <c r="I29" s="1"/>
      <c r="J29" s="1"/>
    </row>
    <row r="30" spans="1:10" x14ac:dyDescent="0.25">
      <c r="A30" s="27"/>
      <c r="B30" s="8"/>
      <c r="C30" s="28"/>
      <c r="D30" s="32"/>
      <c r="E30" s="30"/>
      <c r="F30" s="30"/>
      <c r="G30" s="43"/>
      <c r="H30" s="7"/>
      <c r="I30" s="1"/>
      <c r="J30" s="1"/>
    </row>
    <row r="31" spans="1:10" x14ac:dyDescent="0.25">
      <c r="A31" s="27"/>
      <c r="B31" s="8"/>
      <c r="C31" s="28"/>
      <c r="D31" s="33"/>
      <c r="E31" s="29"/>
      <c r="F31" s="30"/>
      <c r="G31" s="43"/>
      <c r="H31" s="7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43"/>
      <c r="H32" s="7"/>
      <c r="I32" s="1"/>
      <c r="J32" s="1"/>
    </row>
    <row r="33" spans="1:10" x14ac:dyDescent="0.25">
      <c r="A33" s="1"/>
      <c r="B33" s="7"/>
      <c r="C33" s="1"/>
      <c r="D33" s="1"/>
      <c r="E33" s="163" t="s">
        <v>2</v>
      </c>
      <c r="F33" s="163"/>
      <c r="G33" s="5">
        <f>SUM(G7:G31)</f>
        <v>4508319.68</v>
      </c>
      <c r="H33" s="7"/>
      <c r="I33" s="1"/>
      <c r="J33" s="1"/>
    </row>
    <row r="34" spans="1:10" x14ac:dyDescent="0.25">
      <c r="B34" s="24"/>
      <c r="H34" s="26"/>
    </row>
    <row r="35" spans="1:10" ht="15.75" x14ac:dyDescent="0.25">
      <c r="A35" s="13" t="s">
        <v>10</v>
      </c>
      <c r="B35" s="22"/>
      <c r="C35" s="13"/>
      <c r="D35" s="14" t="s">
        <v>11</v>
      </c>
      <c r="H35" s="24"/>
    </row>
    <row r="36" spans="1:10" x14ac:dyDescent="0.25">
      <c r="A36" s="164"/>
      <c r="B36" s="165"/>
      <c r="C36" s="166"/>
      <c r="H36" s="24"/>
    </row>
    <row r="37" spans="1:10" x14ac:dyDescent="0.25">
      <c r="A37" s="12" t="s">
        <v>12</v>
      </c>
      <c r="B37" s="15" t="s">
        <v>13</v>
      </c>
      <c r="C37" s="12" t="s">
        <v>14</v>
      </c>
      <c r="D37" s="12" t="s">
        <v>15</v>
      </c>
      <c r="E37" s="12" t="s">
        <v>13</v>
      </c>
      <c r="F37" s="12" t="s">
        <v>14</v>
      </c>
      <c r="H37" s="24"/>
    </row>
    <row r="38" spans="1:10" ht="15.75" x14ac:dyDescent="0.25">
      <c r="A38" s="31"/>
      <c r="B38" s="1"/>
      <c r="C38" s="17"/>
      <c r="D38" s="7" t="s">
        <v>16</v>
      </c>
      <c r="E38" s="15"/>
      <c r="F38" s="21">
        <f>+C38</f>
        <v>0</v>
      </c>
      <c r="H38" s="24"/>
    </row>
    <row r="39" spans="1:10" ht="15.75" x14ac:dyDescent="0.25">
      <c r="A39" s="31"/>
      <c r="B39" s="1"/>
      <c r="C39" s="11"/>
      <c r="D39" s="7"/>
      <c r="E39" s="12"/>
      <c r="F39" s="21">
        <f t="shared" ref="F39:F45" si="0">+C39</f>
        <v>0</v>
      </c>
      <c r="H39" s="24"/>
    </row>
    <row r="40" spans="1:10" ht="15.75" x14ac:dyDescent="0.25">
      <c r="A40" s="31"/>
      <c r="B40" s="1"/>
      <c r="C40" s="11"/>
      <c r="D40" s="7"/>
      <c r="E40" s="12"/>
      <c r="F40" s="21">
        <f t="shared" si="0"/>
        <v>0</v>
      </c>
      <c r="H40" s="24"/>
    </row>
    <row r="41" spans="1:10" ht="15.75" x14ac:dyDescent="0.25">
      <c r="A41" s="31"/>
      <c r="B41" s="1"/>
      <c r="C41" s="11"/>
      <c r="D41" s="7"/>
      <c r="E41" s="12"/>
      <c r="F41" s="21">
        <f t="shared" si="0"/>
        <v>0</v>
      </c>
      <c r="H41" s="24"/>
    </row>
    <row r="42" spans="1:10" ht="15.75" x14ac:dyDescent="0.25">
      <c r="A42" s="31"/>
      <c r="B42" s="1"/>
      <c r="C42" s="11"/>
      <c r="D42" s="7"/>
      <c r="E42" s="12"/>
      <c r="F42" s="21">
        <f t="shared" si="0"/>
        <v>0</v>
      </c>
      <c r="H42" s="24"/>
    </row>
    <row r="43" spans="1:10" ht="15.75" x14ac:dyDescent="0.25">
      <c r="A43" s="31"/>
      <c r="B43" s="1"/>
      <c r="C43" s="11"/>
      <c r="D43" s="7"/>
      <c r="E43" s="12"/>
      <c r="F43" s="21">
        <f t="shared" si="0"/>
        <v>0</v>
      </c>
      <c r="H43" s="24"/>
    </row>
    <row r="44" spans="1:10" ht="15.75" x14ac:dyDescent="0.25">
      <c r="A44" s="31"/>
      <c r="B44" s="1"/>
      <c r="C44" s="11"/>
      <c r="D44" s="7"/>
      <c r="E44" s="12"/>
      <c r="F44" s="21">
        <f t="shared" si="0"/>
        <v>0</v>
      </c>
      <c r="H44" s="24"/>
    </row>
    <row r="45" spans="1:10" x14ac:dyDescent="0.25">
      <c r="A45" s="12"/>
      <c r="B45" s="15"/>
      <c r="C45" s="11"/>
      <c r="D45" s="7"/>
      <c r="E45" s="12"/>
      <c r="F45" s="21">
        <f t="shared" si="0"/>
        <v>0</v>
      </c>
      <c r="H45" s="24"/>
    </row>
    <row r="46" spans="1:10" ht="15.75" x14ac:dyDescent="0.25">
      <c r="A46" s="12" t="s">
        <v>17</v>
      </c>
      <c r="B46" s="25">
        <f>SUM(B38:B45)</f>
        <v>0</v>
      </c>
      <c r="C46" s="19">
        <f>SUM(C38:C45)</f>
        <v>0</v>
      </c>
      <c r="D46" s="16" t="s">
        <v>18</v>
      </c>
      <c r="E46" s="12">
        <f>SUM(E38:E45)</f>
        <v>0</v>
      </c>
      <c r="F46" s="10">
        <f>SUM(F38:F45)</f>
        <v>0</v>
      </c>
      <c r="H46" s="24"/>
    </row>
    <row r="47" spans="1:10" x14ac:dyDescent="0.25">
      <c r="B47" s="24"/>
      <c r="H47" s="24"/>
    </row>
    <row r="48" spans="1:10" x14ac:dyDescent="0.25">
      <c r="B48" s="24"/>
      <c r="C48" s="18"/>
      <c r="H48" s="24"/>
    </row>
    <row r="49" spans="2:8" x14ac:dyDescent="0.25">
      <c r="B49" s="24"/>
      <c r="H49" s="24"/>
    </row>
    <row r="50" spans="2:8" x14ac:dyDescent="0.25">
      <c r="B50" s="167"/>
      <c r="C50" s="167"/>
      <c r="D50" s="9"/>
      <c r="H50" s="24"/>
    </row>
    <row r="51" spans="2:8" x14ac:dyDescent="0.25">
      <c r="B51" s="159"/>
      <c r="C51" s="159"/>
      <c r="H51" s="24"/>
    </row>
    <row r="52" spans="2:8" x14ac:dyDescent="0.25">
      <c r="B52" s="24"/>
      <c r="C52" t="s">
        <v>22</v>
      </c>
      <c r="E52" t="s">
        <v>23</v>
      </c>
      <c r="H52" s="24"/>
    </row>
    <row r="53" spans="2:8" x14ac:dyDescent="0.25">
      <c r="B53" s="24"/>
      <c r="C53" s="20" t="s">
        <v>19</v>
      </c>
      <c r="D53" s="14"/>
      <c r="E53" s="14" t="s">
        <v>21</v>
      </c>
      <c r="H53" s="24"/>
    </row>
    <row r="54" spans="2:8" x14ac:dyDescent="0.25">
      <c r="B54" s="24"/>
      <c r="D54" s="14"/>
      <c r="E54" s="14"/>
      <c r="H54" s="24"/>
    </row>
    <row r="55" spans="2:8" x14ac:dyDescent="0.25">
      <c r="B55" s="24"/>
      <c r="D55" s="14"/>
      <c r="E55" s="14"/>
      <c r="H55" s="24"/>
    </row>
    <row r="56" spans="2:8" x14ac:dyDescent="0.25">
      <c r="B56" s="24"/>
      <c r="D56" s="20" t="s">
        <v>20</v>
      </c>
      <c r="E56" s="14"/>
      <c r="H56" s="24"/>
    </row>
    <row r="57" spans="2:8" x14ac:dyDescent="0.25">
      <c r="B57" s="24"/>
      <c r="D57" s="14"/>
      <c r="E57" s="14"/>
      <c r="H57" s="24"/>
    </row>
  </sheetData>
  <mergeCells count="8">
    <mergeCell ref="B51:C51"/>
    <mergeCell ref="A1:G1"/>
    <mergeCell ref="A3:G3"/>
    <mergeCell ref="A4:G4"/>
    <mergeCell ref="E33:F33"/>
    <mergeCell ref="A36:C36"/>
    <mergeCell ref="B50:C50"/>
    <mergeCell ref="A2:J2"/>
  </mergeCells>
  <pageMargins left="0.7" right="0.7" top="0.75" bottom="0.75" header="0.3" footer="0.3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7CA4B-A5F1-4427-BAC1-37F1EA2B8B2A}">
  <dimension ref="A2:K63"/>
  <sheetViews>
    <sheetView topLeftCell="A35" workbookViewId="0">
      <selection activeCell="N39" sqref="N39"/>
    </sheetView>
  </sheetViews>
  <sheetFormatPr baseColWidth="10" defaultRowHeight="15" x14ac:dyDescent="0.25"/>
  <cols>
    <col min="2" max="2" width="23.5703125" customWidth="1"/>
    <col min="3" max="3" width="29.42578125" customWidth="1"/>
    <col min="4" max="4" width="22.7109375" customWidth="1"/>
    <col min="5" max="5" width="23.7109375" customWidth="1"/>
    <col min="6" max="6" width="16.42578125" customWidth="1"/>
    <col min="7" max="7" width="17.85546875" customWidth="1"/>
    <col min="9" max="9" width="13.7109375" customWidth="1"/>
  </cols>
  <sheetData>
    <row r="2" spans="1:11" ht="19.5" thickBot="1" x14ac:dyDescent="0.35">
      <c r="A2" s="160" t="s">
        <v>3</v>
      </c>
      <c r="B2" s="160"/>
      <c r="C2" s="160"/>
      <c r="D2" s="160"/>
      <c r="E2" s="160"/>
      <c r="F2" s="160"/>
      <c r="G2" s="160"/>
      <c r="H2" s="24"/>
    </row>
    <row r="3" spans="1:11" ht="19.5" thickBot="1" x14ac:dyDescent="0.35">
      <c r="A3" s="175" t="s">
        <v>88</v>
      </c>
      <c r="B3" s="176"/>
      <c r="C3" s="176"/>
      <c r="D3" s="176"/>
      <c r="E3" s="176"/>
      <c r="F3" s="176"/>
      <c r="G3" s="176"/>
      <c r="H3" s="176"/>
      <c r="I3" s="177"/>
    </row>
    <row r="4" spans="1:11" ht="19.5" thickBot="1" x14ac:dyDescent="0.35">
      <c r="A4" s="170" t="s">
        <v>89</v>
      </c>
      <c r="B4" s="170"/>
      <c r="C4" s="170"/>
      <c r="D4" s="170"/>
      <c r="E4" s="170"/>
      <c r="F4" s="170"/>
      <c r="G4" s="170"/>
      <c r="H4" s="80"/>
      <c r="I4" s="81"/>
    </row>
    <row r="5" spans="1:11" ht="19.5" thickBot="1" x14ac:dyDescent="0.35">
      <c r="A5" s="171" t="s">
        <v>79</v>
      </c>
      <c r="B5" s="171"/>
      <c r="C5" s="171"/>
      <c r="D5" s="171"/>
      <c r="E5" s="171"/>
      <c r="F5" s="171"/>
      <c r="G5" s="171"/>
      <c r="H5" s="82"/>
      <c r="I5" s="83"/>
    </row>
    <row r="6" spans="1:11" ht="47.25" x14ac:dyDescent="0.25">
      <c r="A6" s="65" t="s">
        <v>0</v>
      </c>
      <c r="B6" s="66" t="s">
        <v>8</v>
      </c>
      <c r="C6" s="67" t="s">
        <v>4</v>
      </c>
      <c r="D6" s="68" t="s">
        <v>5</v>
      </c>
      <c r="E6" s="68" t="s">
        <v>6</v>
      </c>
      <c r="F6" s="69" t="s">
        <v>7</v>
      </c>
      <c r="G6" s="68" t="s">
        <v>1</v>
      </c>
      <c r="H6" s="70" t="s">
        <v>9</v>
      </c>
      <c r="I6" s="71"/>
    </row>
    <row r="7" spans="1:11" x14ac:dyDescent="0.25">
      <c r="A7" s="72">
        <v>45870</v>
      </c>
      <c r="B7" s="38" t="s">
        <v>39</v>
      </c>
      <c r="C7" s="39" t="s">
        <v>40</v>
      </c>
      <c r="D7" s="100" t="s">
        <v>34</v>
      </c>
      <c r="E7" s="29" t="s">
        <v>30</v>
      </c>
      <c r="F7" s="30">
        <v>2392.0100000000002</v>
      </c>
      <c r="G7" s="43" t="s">
        <v>95</v>
      </c>
      <c r="H7" s="7" t="s">
        <v>29</v>
      </c>
      <c r="I7" s="73"/>
    </row>
    <row r="8" spans="1:11" x14ac:dyDescent="0.25">
      <c r="A8" s="72">
        <v>45877</v>
      </c>
      <c r="B8" s="38" t="s">
        <v>54</v>
      </c>
      <c r="C8" s="39" t="s">
        <v>55</v>
      </c>
      <c r="D8" s="100" t="s">
        <v>56</v>
      </c>
      <c r="E8" s="39" t="s">
        <v>57</v>
      </c>
      <c r="F8" s="42">
        <v>2392.0100000000002</v>
      </c>
      <c r="G8" s="84" t="s">
        <v>96</v>
      </c>
      <c r="H8" s="7" t="s">
        <v>29</v>
      </c>
      <c r="I8" s="73"/>
    </row>
    <row r="9" spans="1:11" x14ac:dyDescent="0.25">
      <c r="A9" s="74">
        <v>45880</v>
      </c>
      <c r="B9" s="38" t="s">
        <v>54</v>
      </c>
      <c r="C9" s="39" t="s">
        <v>59</v>
      </c>
      <c r="D9" s="101" t="s">
        <v>58</v>
      </c>
      <c r="E9" s="39" t="s">
        <v>57</v>
      </c>
      <c r="F9" s="6">
        <v>2392.0100000000002</v>
      </c>
      <c r="G9" s="85" t="s">
        <v>97</v>
      </c>
      <c r="H9" s="7" t="s">
        <v>29</v>
      </c>
      <c r="I9" s="73"/>
    </row>
    <row r="10" spans="1:11" x14ac:dyDescent="0.25">
      <c r="A10" s="74">
        <v>45897</v>
      </c>
      <c r="B10" s="38" t="s">
        <v>85</v>
      </c>
      <c r="C10" s="39" t="s">
        <v>86</v>
      </c>
      <c r="D10" s="102" t="s">
        <v>83</v>
      </c>
      <c r="E10" s="104" t="s">
        <v>80</v>
      </c>
      <c r="F10" s="42">
        <v>2253.02</v>
      </c>
      <c r="G10" s="43" t="s">
        <v>98</v>
      </c>
      <c r="H10" s="7" t="s">
        <v>29</v>
      </c>
      <c r="I10" s="73"/>
    </row>
    <row r="11" spans="1:11" ht="15.75" thickBot="1" x14ac:dyDescent="0.3">
      <c r="A11" s="75"/>
      <c r="B11" s="76"/>
      <c r="C11" s="76"/>
      <c r="D11" s="103" t="s">
        <v>84</v>
      </c>
      <c r="E11" s="105" t="s">
        <v>82</v>
      </c>
      <c r="F11" s="76"/>
      <c r="G11" s="77"/>
      <c r="H11" s="78"/>
      <c r="I11" s="79"/>
    </row>
    <row r="14" spans="1:11" ht="15.75" x14ac:dyDescent="0.25">
      <c r="J14" s="61"/>
      <c r="K14" s="62"/>
    </row>
    <row r="15" spans="1:11" x14ac:dyDescent="0.25">
      <c r="J15" s="63"/>
      <c r="K15" s="54"/>
    </row>
    <row r="16" spans="1:11" x14ac:dyDescent="0.25">
      <c r="J16" s="63"/>
      <c r="K16" s="54"/>
    </row>
    <row r="17" spans="2:11" x14ac:dyDescent="0.25">
      <c r="K17" s="54"/>
    </row>
    <row r="18" spans="2:11" x14ac:dyDescent="0.25">
      <c r="J18" s="54"/>
      <c r="K18" s="54"/>
    </row>
    <row r="19" spans="2:11" x14ac:dyDescent="0.25">
      <c r="J19" s="63"/>
      <c r="K19" s="54"/>
    </row>
    <row r="20" spans="2:11" x14ac:dyDescent="0.25">
      <c r="J20" s="54"/>
      <c r="K20" s="54"/>
    </row>
    <row r="21" spans="2:11" x14ac:dyDescent="0.25">
      <c r="J21" s="54"/>
      <c r="K21" s="54"/>
    </row>
    <row r="22" spans="2:11" x14ac:dyDescent="0.25">
      <c r="J22" s="54"/>
      <c r="K22" s="54"/>
    </row>
    <row r="23" spans="2:11" x14ac:dyDescent="0.25">
      <c r="J23" s="54"/>
      <c r="K23" s="54"/>
    </row>
    <row r="24" spans="2:11" x14ac:dyDescent="0.25">
      <c r="B24" s="20" t="s">
        <v>19</v>
      </c>
      <c r="C24" s="14"/>
      <c r="H24" s="14" t="s">
        <v>90</v>
      </c>
      <c r="J24" s="54"/>
      <c r="K24" s="54"/>
    </row>
    <row r="25" spans="2:11" x14ac:dyDescent="0.25">
      <c r="B25" s="14" t="s">
        <v>91</v>
      </c>
      <c r="C25" s="14"/>
      <c r="H25" s="14" t="s">
        <v>92</v>
      </c>
      <c r="J25" s="64"/>
      <c r="K25" s="64"/>
    </row>
    <row r="26" spans="2:11" x14ac:dyDescent="0.25">
      <c r="C26" s="14"/>
      <c r="D26" s="14"/>
      <c r="J26" s="54"/>
      <c r="K26" s="54"/>
    </row>
    <row r="27" spans="2:11" x14ac:dyDescent="0.25">
      <c r="E27" s="20" t="s">
        <v>20</v>
      </c>
      <c r="J27" s="54"/>
      <c r="K27" s="54"/>
    </row>
    <row r="28" spans="2:11" x14ac:dyDescent="0.25">
      <c r="E28" s="14" t="s">
        <v>93</v>
      </c>
      <c r="J28" s="54"/>
      <c r="K28" s="54"/>
    </row>
    <row r="29" spans="2:11" x14ac:dyDescent="0.25">
      <c r="J29" s="54"/>
      <c r="K29" s="54"/>
    </row>
    <row r="30" spans="2:11" x14ac:dyDescent="0.25">
      <c r="J30" s="55"/>
      <c r="K30" s="55"/>
    </row>
    <row r="34" spans="1:11" ht="19.5" thickBot="1" x14ac:dyDescent="0.35">
      <c r="A34" s="160" t="s">
        <v>3</v>
      </c>
      <c r="B34" s="160"/>
      <c r="C34" s="160"/>
      <c r="D34" s="160"/>
      <c r="E34" s="160"/>
      <c r="F34" s="160"/>
      <c r="G34" s="160"/>
      <c r="H34" s="24"/>
      <c r="J34" s="55"/>
      <c r="K34" s="55"/>
    </row>
    <row r="35" spans="1:11" ht="19.5" thickBot="1" x14ac:dyDescent="0.35">
      <c r="A35" s="175" t="s">
        <v>88</v>
      </c>
      <c r="B35" s="176"/>
      <c r="C35" s="176"/>
      <c r="D35" s="176"/>
      <c r="E35" s="176"/>
      <c r="F35" s="176"/>
      <c r="G35" s="176"/>
      <c r="H35" s="176"/>
      <c r="I35" s="177"/>
    </row>
    <row r="36" spans="1:11" ht="19.5" thickBot="1" x14ac:dyDescent="0.35">
      <c r="A36" s="172" t="s">
        <v>94</v>
      </c>
      <c r="B36" s="170"/>
      <c r="C36" s="170"/>
      <c r="D36" s="170"/>
      <c r="E36" s="170"/>
      <c r="F36" s="170"/>
      <c r="G36" s="170"/>
      <c r="H36" s="80"/>
      <c r="I36" s="86"/>
    </row>
    <row r="37" spans="1:11" ht="19.5" thickBot="1" x14ac:dyDescent="0.35">
      <c r="A37" s="173" t="s">
        <v>79</v>
      </c>
      <c r="B37" s="174"/>
      <c r="C37" s="174"/>
      <c r="D37" s="174"/>
      <c r="E37" s="174"/>
      <c r="F37" s="174"/>
      <c r="G37" s="174"/>
      <c r="H37" s="87"/>
      <c r="I37" s="88"/>
    </row>
    <row r="38" spans="1:11" x14ac:dyDescent="0.25">
      <c r="A38" s="89"/>
      <c r="B38" s="90"/>
      <c r="C38" s="90"/>
      <c r="D38" s="90"/>
      <c r="E38" s="90"/>
      <c r="F38" s="90"/>
      <c r="G38" s="90"/>
      <c r="H38" s="90"/>
      <c r="I38" s="91"/>
    </row>
    <row r="39" spans="1:11" x14ac:dyDescent="0.25">
      <c r="A39" s="72">
        <v>45870</v>
      </c>
      <c r="B39" s="38" t="s">
        <v>36</v>
      </c>
      <c r="C39" s="39" t="s">
        <v>37</v>
      </c>
      <c r="D39" s="40" t="s">
        <v>38</v>
      </c>
      <c r="E39" s="44" t="s">
        <v>25</v>
      </c>
      <c r="F39" s="42">
        <v>2371.04</v>
      </c>
      <c r="G39" s="43" t="s">
        <v>109</v>
      </c>
      <c r="H39" s="7" t="s">
        <v>29</v>
      </c>
      <c r="I39" s="73"/>
    </row>
    <row r="40" spans="1:11" x14ac:dyDescent="0.25">
      <c r="A40" s="72">
        <v>57929</v>
      </c>
      <c r="B40" s="38" t="s">
        <v>45</v>
      </c>
      <c r="C40" s="39" t="s">
        <v>46</v>
      </c>
      <c r="D40" s="40" t="s">
        <v>50</v>
      </c>
      <c r="E40" s="44" t="s">
        <v>32</v>
      </c>
      <c r="F40" s="42">
        <v>2271.0100000000002</v>
      </c>
      <c r="G40" s="106">
        <v>16520</v>
      </c>
      <c r="H40" s="7" t="s">
        <v>29</v>
      </c>
      <c r="I40" s="73"/>
    </row>
    <row r="41" spans="1:11" x14ac:dyDescent="0.25">
      <c r="A41" s="92">
        <v>45882</v>
      </c>
      <c r="B41" s="38" t="s">
        <v>47</v>
      </c>
      <c r="C41" s="39" t="s">
        <v>48</v>
      </c>
      <c r="D41" s="46" t="s">
        <v>49</v>
      </c>
      <c r="E41" s="41" t="s">
        <v>27</v>
      </c>
      <c r="F41" s="42">
        <v>2271.0100000000002</v>
      </c>
      <c r="G41" s="106">
        <v>16520</v>
      </c>
      <c r="H41" s="7" t="s">
        <v>29</v>
      </c>
      <c r="I41" s="73"/>
    </row>
    <row r="42" spans="1:11" x14ac:dyDescent="0.25">
      <c r="A42" s="72">
        <v>45883</v>
      </c>
      <c r="B42" s="38" t="s">
        <v>52</v>
      </c>
      <c r="C42" s="39" t="s">
        <v>51</v>
      </c>
      <c r="D42" s="45" t="s">
        <v>53</v>
      </c>
      <c r="E42" s="41" t="s">
        <v>27</v>
      </c>
      <c r="F42" s="42">
        <v>2272.04</v>
      </c>
      <c r="G42" s="43" t="s">
        <v>102</v>
      </c>
      <c r="H42" s="7" t="s">
        <v>29</v>
      </c>
      <c r="I42" s="73"/>
    </row>
    <row r="43" spans="1:11" x14ac:dyDescent="0.25">
      <c r="A43" s="72">
        <v>45884</v>
      </c>
      <c r="B43" s="38" t="s">
        <v>44</v>
      </c>
      <c r="C43" s="39" t="s">
        <v>41</v>
      </c>
      <c r="D43" s="39" t="s">
        <v>42</v>
      </c>
      <c r="E43" s="44" t="s">
        <v>28</v>
      </c>
      <c r="F43" s="42">
        <v>2372.0300000000002</v>
      </c>
      <c r="G43" s="43" t="s">
        <v>101</v>
      </c>
      <c r="H43" s="7" t="s">
        <v>29</v>
      </c>
      <c r="I43" s="73"/>
    </row>
    <row r="44" spans="1:11" x14ac:dyDescent="0.25">
      <c r="A44" s="72">
        <v>45888</v>
      </c>
      <c r="B44" s="38" t="s">
        <v>62</v>
      </c>
      <c r="C44" s="39" t="s">
        <v>61</v>
      </c>
      <c r="D44" s="40" t="s">
        <v>60</v>
      </c>
      <c r="E44" s="44" t="s">
        <v>28</v>
      </c>
      <c r="F44" s="42">
        <v>2372.0300000000002</v>
      </c>
      <c r="G44" s="43" t="s">
        <v>100</v>
      </c>
      <c r="H44" s="7" t="s">
        <v>29</v>
      </c>
      <c r="I44" s="73"/>
    </row>
    <row r="45" spans="1:11" x14ac:dyDescent="0.25">
      <c r="A45" s="72">
        <v>45888</v>
      </c>
      <c r="B45" s="38" t="s">
        <v>64</v>
      </c>
      <c r="C45" s="39" t="s">
        <v>65</v>
      </c>
      <c r="D45" s="40" t="s">
        <v>60</v>
      </c>
      <c r="E45" s="44" t="s">
        <v>28</v>
      </c>
      <c r="F45" s="42">
        <v>2372.0300000000002</v>
      </c>
      <c r="G45" s="43" t="s">
        <v>99</v>
      </c>
      <c r="H45" s="7" t="s">
        <v>29</v>
      </c>
      <c r="I45" s="73"/>
    </row>
    <row r="46" spans="1:11" x14ac:dyDescent="0.25">
      <c r="A46" s="72">
        <v>45888</v>
      </c>
      <c r="B46" s="38" t="s">
        <v>63</v>
      </c>
      <c r="C46" s="39" t="s">
        <v>66</v>
      </c>
      <c r="D46" s="40" t="s">
        <v>60</v>
      </c>
      <c r="E46" s="44" t="s">
        <v>28</v>
      </c>
      <c r="F46" s="42">
        <v>2372.0300000000002</v>
      </c>
      <c r="G46" s="43" t="s">
        <v>103</v>
      </c>
      <c r="H46" s="34" t="s">
        <v>29</v>
      </c>
      <c r="I46" s="93"/>
    </row>
    <row r="47" spans="1:11" x14ac:dyDescent="0.25">
      <c r="A47" s="72">
        <v>45895</v>
      </c>
      <c r="B47" s="38" t="s">
        <v>67</v>
      </c>
      <c r="C47" s="39" t="s">
        <v>68</v>
      </c>
      <c r="D47" s="40" t="s">
        <v>31</v>
      </c>
      <c r="E47" s="44" t="s">
        <v>28</v>
      </c>
      <c r="F47" s="42">
        <v>2372.0300000000002</v>
      </c>
      <c r="G47" s="43" t="s">
        <v>104</v>
      </c>
      <c r="H47" s="34" t="s">
        <v>29</v>
      </c>
      <c r="I47" s="93"/>
    </row>
    <row r="48" spans="1:11" x14ac:dyDescent="0.25">
      <c r="A48" s="72">
        <v>45895</v>
      </c>
      <c r="B48" s="38" t="s">
        <v>69</v>
      </c>
      <c r="C48" s="39" t="s">
        <v>70</v>
      </c>
      <c r="D48" s="40" t="s">
        <v>31</v>
      </c>
      <c r="E48" s="44" t="s">
        <v>28</v>
      </c>
      <c r="F48" s="42">
        <v>2372.0300000000002</v>
      </c>
      <c r="G48" s="43" t="s">
        <v>105</v>
      </c>
      <c r="H48" s="34" t="s">
        <v>29</v>
      </c>
      <c r="I48" s="93"/>
    </row>
    <row r="49" spans="1:9" x14ac:dyDescent="0.25">
      <c r="A49" s="72">
        <v>45895</v>
      </c>
      <c r="B49" s="38" t="s">
        <v>74</v>
      </c>
      <c r="C49" s="39" t="s">
        <v>71</v>
      </c>
      <c r="D49" s="40" t="s">
        <v>31</v>
      </c>
      <c r="E49" s="44" t="s">
        <v>28</v>
      </c>
      <c r="F49" s="42">
        <v>2372.0300000000002</v>
      </c>
      <c r="G49" s="43" t="s">
        <v>106</v>
      </c>
      <c r="H49" s="34" t="s">
        <v>29</v>
      </c>
      <c r="I49" s="93"/>
    </row>
    <row r="50" spans="1:9" x14ac:dyDescent="0.25">
      <c r="A50" s="72">
        <v>45895</v>
      </c>
      <c r="B50" s="38" t="s">
        <v>75</v>
      </c>
      <c r="C50" s="39" t="s">
        <v>72</v>
      </c>
      <c r="D50" s="40" t="s">
        <v>31</v>
      </c>
      <c r="E50" s="44" t="s">
        <v>28</v>
      </c>
      <c r="F50" s="42">
        <v>2372.0300000000002</v>
      </c>
      <c r="G50" s="43" t="s">
        <v>107</v>
      </c>
      <c r="H50" s="34" t="s">
        <v>29</v>
      </c>
      <c r="I50" s="93"/>
    </row>
    <row r="51" spans="1:9" ht="15.75" thickBot="1" x14ac:dyDescent="0.3">
      <c r="A51" s="94">
        <v>45895</v>
      </c>
      <c r="B51" s="95" t="s">
        <v>76</v>
      </c>
      <c r="C51" s="96" t="s">
        <v>73</v>
      </c>
      <c r="D51" s="97" t="s">
        <v>31</v>
      </c>
      <c r="E51" s="98" t="s">
        <v>28</v>
      </c>
      <c r="F51" s="99">
        <v>2372.0300000000002</v>
      </c>
      <c r="G51" s="43" t="s">
        <v>108</v>
      </c>
      <c r="H51" s="78" t="s">
        <v>29</v>
      </c>
      <c r="I51" s="79"/>
    </row>
    <row r="59" spans="1:9" x14ac:dyDescent="0.25">
      <c r="B59" s="20" t="s">
        <v>19</v>
      </c>
      <c r="C59" s="14"/>
      <c r="H59" s="14" t="s">
        <v>90</v>
      </c>
    </row>
    <row r="60" spans="1:9" x14ac:dyDescent="0.25">
      <c r="B60" s="14" t="s">
        <v>91</v>
      </c>
      <c r="C60" s="14"/>
      <c r="H60" s="14" t="s">
        <v>92</v>
      </c>
    </row>
    <row r="61" spans="1:9" x14ac:dyDescent="0.25">
      <c r="C61" s="14"/>
      <c r="D61" s="14"/>
    </row>
    <row r="62" spans="1:9" x14ac:dyDescent="0.25">
      <c r="E62" s="20" t="s">
        <v>20</v>
      </c>
    </row>
    <row r="63" spans="1:9" x14ac:dyDescent="0.25">
      <c r="E63" s="14" t="s">
        <v>93</v>
      </c>
    </row>
  </sheetData>
  <mergeCells count="8">
    <mergeCell ref="A2:G2"/>
    <mergeCell ref="A4:G4"/>
    <mergeCell ref="A5:G5"/>
    <mergeCell ref="A36:G36"/>
    <mergeCell ref="A37:G37"/>
    <mergeCell ref="A34:G34"/>
    <mergeCell ref="A35:I35"/>
    <mergeCell ref="A3:I3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8210B-BB2C-478E-8BA4-E3A06FE8E01A}">
  <dimension ref="A1:I34"/>
  <sheetViews>
    <sheetView workbookViewId="0">
      <selection activeCell="K20" sqref="K20"/>
    </sheetView>
  </sheetViews>
  <sheetFormatPr baseColWidth="10" defaultRowHeight="15" x14ac:dyDescent="0.25"/>
  <cols>
    <col min="1" max="1" width="12.42578125" customWidth="1"/>
    <col min="2" max="2" width="22.85546875" customWidth="1"/>
    <col min="3" max="3" width="19.85546875" customWidth="1"/>
    <col min="4" max="4" width="26.7109375" customWidth="1"/>
    <col min="5" max="5" width="21.85546875" customWidth="1"/>
    <col min="6" max="6" width="16.42578125" customWidth="1"/>
    <col min="7" max="7" width="19.7109375" customWidth="1"/>
    <col min="8" max="8" width="26.5703125" customWidth="1"/>
  </cols>
  <sheetData>
    <row r="1" spans="1:9" ht="19.5" thickBot="1" x14ac:dyDescent="0.35">
      <c r="A1" s="179"/>
      <c r="B1" s="179"/>
      <c r="C1" s="179"/>
      <c r="D1" s="179"/>
      <c r="E1" s="179"/>
      <c r="F1" s="179"/>
      <c r="G1" s="179"/>
      <c r="H1" s="111"/>
      <c r="I1" s="111"/>
    </row>
    <row r="2" spans="1:9" ht="18.75" x14ac:dyDescent="0.3">
      <c r="A2" s="180" t="s">
        <v>3</v>
      </c>
      <c r="B2" s="181"/>
      <c r="C2" s="181"/>
      <c r="D2" s="181"/>
      <c r="E2" s="181"/>
      <c r="F2" s="181"/>
      <c r="G2" s="181"/>
      <c r="H2" s="127"/>
      <c r="I2" s="83"/>
    </row>
    <row r="3" spans="1:9" ht="18.75" x14ac:dyDescent="0.3">
      <c r="A3" s="182" t="s">
        <v>24</v>
      </c>
      <c r="B3" s="183"/>
      <c r="C3" s="183"/>
      <c r="D3" s="183"/>
      <c r="E3" s="183"/>
      <c r="F3" s="183"/>
      <c r="G3" s="179"/>
      <c r="H3" s="111"/>
      <c r="I3" s="142"/>
    </row>
    <row r="4" spans="1:9" ht="19.5" customHeight="1" x14ac:dyDescent="0.25">
      <c r="A4" s="138" t="s">
        <v>157</v>
      </c>
      <c r="B4" s="138"/>
      <c r="C4" s="138"/>
      <c r="D4" s="138"/>
      <c r="E4" s="138"/>
      <c r="F4" s="139"/>
      <c r="G4" s="140"/>
      <c r="H4" s="141" t="s">
        <v>158</v>
      </c>
      <c r="I4" s="142"/>
    </row>
    <row r="5" spans="1:9" ht="29.25" x14ac:dyDescent="0.25">
      <c r="A5" s="2" t="s">
        <v>0</v>
      </c>
      <c r="B5" s="146" t="s">
        <v>8</v>
      </c>
      <c r="C5" s="147" t="s">
        <v>4</v>
      </c>
      <c r="D5" s="148" t="s">
        <v>5</v>
      </c>
      <c r="E5" s="149" t="s">
        <v>6</v>
      </c>
      <c r="F5" s="147" t="s">
        <v>7</v>
      </c>
      <c r="G5" s="148" t="s">
        <v>1</v>
      </c>
      <c r="H5" s="178" t="s">
        <v>9</v>
      </c>
      <c r="I5" s="178"/>
    </row>
    <row r="6" spans="1:9" ht="30" x14ac:dyDescent="0.25">
      <c r="A6" s="150">
        <v>45881</v>
      </c>
      <c r="B6" s="38" t="s">
        <v>110</v>
      </c>
      <c r="C6" s="39" t="s">
        <v>111</v>
      </c>
      <c r="D6" s="115" t="s">
        <v>112</v>
      </c>
      <c r="E6" s="50" t="s">
        <v>57</v>
      </c>
      <c r="F6" s="116" t="s">
        <v>113</v>
      </c>
      <c r="G6" s="117">
        <v>220188</v>
      </c>
      <c r="H6" s="118" t="s">
        <v>29</v>
      </c>
      <c r="I6" s="151"/>
    </row>
    <row r="7" spans="1:9" ht="30" x14ac:dyDescent="0.25">
      <c r="A7" s="150">
        <v>45901</v>
      </c>
      <c r="B7" s="38" t="s">
        <v>114</v>
      </c>
      <c r="C7" s="39" t="s">
        <v>115</v>
      </c>
      <c r="D7" s="115" t="s">
        <v>116</v>
      </c>
      <c r="E7" s="119" t="s">
        <v>26</v>
      </c>
      <c r="F7" s="116" t="s">
        <v>145</v>
      </c>
      <c r="G7" s="117">
        <v>239402.2</v>
      </c>
      <c r="H7" s="118" t="s">
        <v>29</v>
      </c>
      <c r="I7" s="151"/>
    </row>
    <row r="8" spans="1:9" ht="30" x14ac:dyDescent="0.25">
      <c r="A8" s="150">
        <v>45903</v>
      </c>
      <c r="B8" s="38" t="s">
        <v>117</v>
      </c>
      <c r="C8" s="39" t="s">
        <v>118</v>
      </c>
      <c r="D8" s="115" t="s">
        <v>119</v>
      </c>
      <c r="E8" s="44" t="s">
        <v>120</v>
      </c>
      <c r="F8" s="116" t="s">
        <v>121</v>
      </c>
      <c r="G8" s="120">
        <v>239540</v>
      </c>
      <c r="H8" s="118" t="s">
        <v>29</v>
      </c>
      <c r="I8" s="151"/>
    </row>
    <row r="9" spans="1:9" x14ac:dyDescent="0.25">
      <c r="A9" s="150">
        <v>45905</v>
      </c>
      <c r="B9" s="38" t="s">
        <v>122</v>
      </c>
      <c r="C9" s="39" t="s">
        <v>123</v>
      </c>
      <c r="D9" s="115" t="s">
        <v>31</v>
      </c>
      <c r="E9" s="44" t="s">
        <v>28</v>
      </c>
      <c r="F9" s="116" t="s">
        <v>124</v>
      </c>
      <c r="G9" s="121">
        <v>7494.17</v>
      </c>
      <c r="H9" s="118" t="s">
        <v>29</v>
      </c>
      <c r="I9" s="151"/>
    </row>
    <row r="10" spans="1:9" x14ac:dyDescent="0.25">
      <c r="A10" s="27">
        <v>45910</v>
      </c>
      <c r="B10" s="38" t="s">
        <v>125</v>
      </c>
      <c r="C10" s="39" t="s">
        <v>126</v>
      </c>
      <c r="D10" s="122" t="s">
        <v>35</v>
      </c>
      <c r="E10" s="50" t="s">
        <v>127</v>
      </c>
      <c r="F10" s="116" t="s">
        <v>128</v>
      </c>
      <c r="G10" s="120">
        <v>225498</v>
      </c>
      <c r="H10" s="118" t="s">
        <v>29</v>
      </c>
      <c r="I10" s="151"/>
    </row>
    <row r="11" spans="1:9" x14ac:dyDescent="0.25">
      <c r="A11" s="27">
        <v>45911</v>
      </c>
      <c r="B11" s="38" t="s">
        <v>129</v>
      </c>
      <c r="C11" s="39" t="s">
        <v>130</v>
      </c>
      <c r="D11" s="115" t="s">
        <v>60</v>
      </c>
      <c r="E11" s="44" t="s">
        <v>28</v>
      </c>
      <c r="F11" s="116" t="s">
        <v>131</v>
      </c>
      <c r="G11" s="120">
        <v>70476.91</v>
      </c>
      <c r="H11" s="118" t="s">
        <v>29</v>
      </c>
      <c r="I11" s="151"/>
    </row>
    <row r="12" spans="1:9" x14ac:dyDescent="0.25">
      <c r="A12" s="27">
        <v>45911</v>
      </c>
      <c r="B12" s="38" t="s">
        <v>153</v>
      </c>
      <c r="C12" s="39" t="s">
        <v>154</v>
      </c>
      <c r="D12" s="123" t="s">
        <v>155</v>
      </c>
      <c r="E12" s="44" t="s">
        <v>28</v>
      </c>
      <c r="F12" s="116" t="s">
        <v>131</v>
      </c>
      <c r="G12" s="117">
        <v>167700</v>
      </c>
      <c r="H12" s="118" t="s">
        <v>29</v>
      </c>
      <c r="I12" s="151"/>
    </row>
    <row r="13" spans="1:9" x14ac:dyDescent="0.25">
      <c r="A13" s="150">
        <v>45915</v>
      </c>
      <c r="B13" s="38" t="s">
        <v>132</v>
      </c>
      <c r="C13" s="39" t="s">
        <v>133</v>
      </c>
      <c r="D13" s="124" t="s">
        <v>134</v>
      </c>
      <c r="E13" s="50" t="s">
        <v>57</v>
      </c>
      <c r="F13" s="116" t="s">
        <v>113</v>
      </c>
      <c r="G13" s="117">
        <v>45000.480000000003</v>
      </c>
      <c r="H13" s="118" t="s">
        <v>29</v>
      </c>
      <c r="I13" s="151"/>
    </row>
    <row r="14" spans="1:9" x14ac:dyDescent="0.25">
      <c r="A14" s="150">
        <v>45918</v>
      </c>
      <c r="B14" s="38" t="s">
        <v>135</v>
      </c>
      <c r="C14" s="39" t="s">
        <v>136</v>
      </c>
      <c r="D14" s="115" t="s">
        <v>60</v>
      </c>
      <c r="E14" s="44" t="s">
        <v>28</v>
      </c>
      <c r="F14" s="116" t="s">
        <v>131</v>
      </c>
      <c r="G14" s="117">
        <v>190984.62</v>
      </c>
      <c r="H14" s="118" t="s">
        <v>29</v>
      </c>
      <c r="I14" s="151"/>
    </row>
    <row r="15" spans="1:9" x14ac:dyDescent="0.25">
      <c r="A15" s="150">
        <v>45922</v>
      </c>
      <c r="B15" s="38" t="s">
        <v>137</v>
      </c>
      <c r="C15" s="39" t="s">
        <v>138</v>
      </c>
      <c r="D15" s="115" t="s">
        <v>31</v>
      </c>
      <c r="E15" s="44" t="s">
        <v>28</v>
      </c>
      <c r="F15" s="116" t="s">
        <v>124</v>
      </c>
      <c r="G15" s="117">
        <v>222678.48</v>
      </c>
      <c r="H15" s="118" t="s">
        <v>29</v>
      </c>
      <c r="I15" s="151"/>
    </row>
    <row r="16" spans="1:9" x14ac:dyDescent="0.25">
      <c r="A16" s="150">
        <v>45922</v>
      </c>
      <c r="B16" s="38" t="s">
        <v>139</v>
      </c>
      <c r="C16" s="39" t="s">
        <v>140</v>
      </c>
      <c r="D16" s="115" t="s">
        <v>31</v>
      </c>
      <c r="E16" s="44" t="s">
        <v>28</v>
      </c>
      <c r="F16" s="116" t="s">
        <v>124</v>
      </c>
      <c r="G16" s="117">
        <v>211093.85</v>
      </c>
      <c r="H16" s="118" t="s">
        <v>29</v>
      </c>
      <c r="I16" s="151"/>
    </row>
    <row r="17" spans="1:9" x14ac:dyDescent="0.25">
      <c r="A17" s="150">
        <v>45922</v>
      </c>
      <c r="B17" s="38" t="s">
        <v>141</v>
      </c>
      <c r="C17" s="39" t="s">
        <v>142</v>
      </c>
      <c r="D17" s="115" t="s">
        <v>31</v>
      </c>
      <c r="E17" s="44" t="s">
        <v>28</v>
      </c>
      <c r="F17" s="116" t="s">
        <v>124</v>
      </c>
      <c r="G17" s="117">
        <v>221630.78</v>
      </c>
      <c r="H17" s="118" t="s">
        <v>29</v>
      </c>
      <c r="I17" s="151"/>
    </row>
    <row r="18" spans="1:9" x14ac:dyDescent="0.25">
      <c r="A18" s="150">
        <v>45922</v>
      </c>
      <c r="B18" s="38" t="s">
        <v>143</v>
      </c>
      <c r="C18" s="39" t="s">
        <v>144</v>
      </c>
      <c r="D18" s="115" t="s">
        <v>33</v>
      </c>
      <c r="E18" s="44" t="s">
        <v>26</v>
      </c>
      <c r="F18" s="116" t="s">
        <v>145</v>
      </c>
      <c r="G18" s="117">
        <v>238272.48</v>
      </c>
      <c r="H18" s="118" t="s">
        <v>29</v>
      </c>
      <c r="I18" s="151"/>
    </row>
    <row r="19" spans="1:9" x14ac:dyDescent="0.25">
      <c r="A19" s="150">
        <v>45922</v>
      </c>
      <c r="B19" s="38" t="s">
        <v>146</v>
      </c>
      <c r="C19" s="39" t="s">
        <v>147</v>
      </c>
      <c r="D19" s="115" t="s">
        <v>31</v>
      </c>
      <c r="E19" s="44" t="s">
        <v>28</v>
      </c>
      <c r="F19" s="116" t="s">
        <v>124</v>
      </c>
      <c r="G19" s="117">
        <v>229356.92</v>
      </c>
      <c r="H19" s="118" t="s">
        <v>29</v>
      </c>
      <c r="I19" s="151"/>
    </row>
    <row r="20" spans="1:9" ht="45" x14ac:dyDescent="0.25">
      <c r="A20" s="150">
        <v>45925</v>
      </c>
      <c r="B20" s="38" t="s">
        <v>148</v>
      </c>
      <c r="C20" s="39" t="s">
        <v>149</v>
      </c>
      <c r="D20" s="115" t="s">
        <v>150</v>
      </c>
      <c r="E20" s="44" t="s">
        <v>120</v>
      </c>
      <c r="F20" s="116" t="s">
        <v>151</v>
      </c>
      <c r="G20" s="117">
        <v>41300</v>
      </c>
      <c r="H20" s="118" t="s">
        <v>29</v>
      </c>
      <c r="I20" s="151"/>
    </row>
    <row r="21" spans="1:9" ht="18.75" x14ac:dyDescent="0.3">
      <c r="A21" s="143"/>
      <c r="B21" s="130"/>
      <c r="C21" s="131"/>
      <c r="D21" s="144"/>
      <c r="E21" s="128" t="s">
        <v>2</v>
      </c>
      <c r="F21" s="128"/>
      <c r="G21" s="145">
        <f>SUM(G6:G20)</f>
        <v>2570616.89</v>
      </c>
      <c r="H21" s="111"/>
      <c r="I21" s="135"/>
    </row>
    <row r="22" spans="1:9" ht="18.75" x14ac:dyDescent="0.3">
      <c r="A22" s="129"/>
      <c r="B22" s="130"/>
      <c r="C22" s="131"/>
      <c r="D22" s="132"/>
      <c r="E22" s="111"/>
      <c r="F22" s="111"/>
      <c r="G22" s="133"/>
      <c r="H22" s="134"/>
      <c r="I22" s="135"/>
    </row>
    <row r="23" spans="1:9" ht="19.5" thickBot="1" x14ac:dyDescent="0.35">
      <c r="A23" s="114"/>
      <c r="B23" s="112"/>
      <c r="C23" s="112"/>
      <c r="D23" s="112"/>
      <c r="E23" s="136"/>
      <c r="F23" s="136"/>
      <c r="G23" s="137"/>
      <c r="H23" s="136"/>
      <c r="I23" s="113"/>
    </row>
    <row r="25" spans="1:9" x14ac:dyDescent="0.25">
      <c r="B25" s="125" t="s">
        <v>156</v>
      </c>
    </row>
    <row r="28" spans="1:9" x14ac:dyDescent="0.25">
      <c r="D28" s="14"/>
    </row>
    <row r="29" spans="1:9" x14ac:dyDescent="0.25">
      <c r="D29" s="14"/>
      <c r="E29" s="14"/>
    </row>
    <row r="30" spans="1:9" x14ac:dyDescent="0.25">
      <c r="D30" s="14"/>
    </row>
    <row r="31" spans="1:9" x14ac:dyDescent="0.25">
      <c r="B31" s="20" t="s">
        <v>19</v>
      </c>
      <c r="E31" s="20" t="s">
        <v>20</v>
      </c>
      <c r="F31" s="14"/>
      <c r="H31" s="14" t="s">
        <v>90</v>
      </c>
    </row>
    <row r="32" spans="1:9" x14ac:dyDescent="0.25">
      <c r="B32" s="24" t="s">
        <v>91</v>
      </c>
      <c r="E32" t="s">
        <v>93</v>
      </c>
      <c r="H32" s="14" t="s">
        <v>92</v>
      </c>
    </row>
    <row r="33" spans="2:8" x14ac:dyDescent="0.25">
      <c r="B33" s="24"/>
      <c r="H33" s="26"/>
    </row>
    <row r="34" spans="2:8" x14ac:dyDescent="0.25">
      <c r="H34" s="126"/>
    </row>
  </sheetData>
  <mergeCells count="4">
    <mergeCell ref="H5:I5"/>
    <mergeCell ref="A1:G1"/>
    <mergeCell ref="A2:G2"/>
    <mergeCell ref="A3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7525C-5CD4-49EC-9FAD-D665450FBAFC}">
  <sheetPr>
    <pageSetUpPr fitToPage="1"/>
  </sheetPr>
  <dimension ref="A1:H22"/>
  <sheetViews>
    <sheetView tabSelected="1" view="pageBreakPreview" zoomScale="60" zoomScaleNormal="100" workbookViewId="0">
      <selection activeCell="H16" sqref="H16"/>
    </sheetView>
  </sheetViews>
  <sheetFormatPr baseColWidth="10" defaultRowHeight="15" x14ac:dyDescent="0.25"/>
  <cols>
    <col min="1" max="1" width="11.7109375" customWidth="1"/>
    <col min="2" max="2" width="22.85546875" customWidth="1"/>
    <col min="3" max="3" width="14.140625" customWidth="1"/>
    <col min="4" max="4" width="16.140625" customWidth="1"/>
    <col min="5" max="5" width="17.28515625" customWidth="1"/>
    <col min="6" max="6" width="17.7109375" customWidth="1"/>
    <col min="7" max="7" width="40.140625" customWidth="1"/>
    <col min="8" max="8" width="51.140625" bestFit="1" customWidth="1"/>
  </cols>
  <sheetData>
    <row r="1" spans="1:8" ht="18.75" x14ac:dyDescent="0.3">
      <c r="A1" s="184" t="s">
        <v>3</v>
      </c>
      <c r="B1" s="184"/>
      <c r="C1" s="184"/>
      <c r="D1" s="184"/>
      <c r="E1" s="184"/>
      <c r="F1" s="184"/>
      <c r="G1" s="184"/>
      <c r="H1" s="153"/>
    </row>
    <row r="2" spans="1:8" ht="18.75" x14ac:dyDescent="0.3">
      <c r="A2" s="185" t="s">
        <v>161</v>
      </c>
      <c r="B2" s="185"/>
      <c r="C2" s="185"/>
      <c r="D2" s="185"/>
      <c r="E2" s="185"/>
      <c r="F2" s="185"/>
      <c r="G2" s="185"/>
      <c r="H2" s="153"/>
    </row>
    <row r="3" spans="1:8" ht="18.75" x14ac:dyDescent="0.3">
      <c r="A3" s="154" t="s">
        <v>166</v>
      </c>
      <c r="B3" s="155"/>
      <c r="C3" s="155"/>
      <c r="D3" s="155"/>
      <c r="E3" s="155"/>
      <c r="F3" s="155"/>
      <c r="G3" s="155"/>
      <c r="H3" s="155"/>
    </row>
    <row r="4" spans="1:8" ht="45" x14ac:dyDescent="0.25">
      <c r="A4" s="2" t="s">
        <v>152</v>
      </c>
      <c r="B4" s="23" t="s">
        <v>8</v>
      </c>
      <c r="C4" s="4" t="s">
        <v>4</v>
      </c>
      <c r="D4" s="2" t="s">
        <v>5</v>
      </c>
      <c r="E4" s="2" t="s">
        <v>6</v>
      </c>
      <c r="F4" s="3" t="s">
        <v>7</v>
      </c>
      <c r="G4" s="2" t="s">
        <v>1</v>
      </c>
      <c r="H4" s="15" t="s">
        <v>9</v>
      </c>
    </row>
    <row r="5" spans="1:8" x14ac:dyDescent="0.25">
      <c r="A5" s="72">
        <v>46006</v>
      </c>
      <c r="B5" s="38" t="s">
        <v>163</v>
      </c>
      <c r="C5" s="39" t="s">
        <v>164</v>
      </c>
      <c r="D5" s="39" t="s">
        <v>165</v>
      </c>
      <c r="E5" s="50" t="s">
        <v>159</v>
      </c>
      <c r="F5" s="42" t="s">
        <v>128</v>
      </c>
      <c r="G5" s="152">
        <v>218056.52</v>
      </c>
      <c r="H5" s="7" t="s">
        <v>29</v>
      </c>
    </row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153"/>
      <c r="B7" s="153"/>
      <c r="C7" s="153"/>
      <c r="D7" s="153"/>
      <c r="E7" s="153"/>
      <c r="F7" s="156" t="s">
        <v>162</v>
      </c>
      <c r="G7" s="157">
        <f>SUM(G5:G6)</f>
        <v>218056.52</v>
      </c>
      <c r="H7" s="153"/>
    </row>
    <row r="8" spans="1:8" ht="15.75" thickBot="1" x14ac:dyDescent="0.3">
      <c r="A8" s="158"/>
      <c r="B8" s="158"/>
      <c r="C8" s="158"/>
      <c r="D8" s="158"/>
      <c r="E8" s="158"/>
      <c r="F8" s="158"/>
      <c r="G8" s="158"/>
      <c r="H8" s="158"/>
    </row>
    <row r="13" spans="1:8" x14ac:dyDescent="0.25">
      <c r="A13" s="20"/>
      <c r="B13" s="14"/>
    </row>
    <row r="14" spans="1:8" x14ac:dyDescent="0.25">
      <c r="A14" s="14"/>
      <c r="B14" s="14"/>
    </row>
    <row r="15" spans="1:8" x14ac:dyDescent="0.25">
      <c r="A15" s="20" t="s">
        <v>19</v>
      </c>
      <c r="B15" s="14"/>
      <c r="F15" s="20" t="s">
        <v>20</v>
      </c>
      <c r="H15" t="s">
        <v>167</v>
      </c>
    </row>
    <row r="16" spans="1:8" x14ac:dyDescent="0.25">
      <c r="A16" s="14" t="s">
        <v>160</v>
      </c>
      <c r="B16" s="14"/>
      <c r="F16" s="14" t="s">
        <v>93</v>
      </c>
      <c r="H16" s="14" t="s">
        <v>168</v>
      </c>
    </row>
    <row r="22" spans="8:8" x14ac:dyDescent="0.25">
      <c r="H22" s="24"/>
    </row>
  </sheetData>
  <mergeCells count="2">
    <mergeCell ref="A1:G1"/>
    <mergeCell ref="A2:G2"/>
  </mergeCells>
  <pageMargins left="0.7" right="0.7" top="0.75" bottom="0.75" header="0.3" footer="0.3"/>
  <pageSetup paperSize="122" scale="33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4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AGOSTO</vt:lpstr>
      <vt:lpstr>Hoja1</vt:lpstr>
      <vt:lpstr>SEPTIEMBRE</vt:lpstr>
      <vt:lpstr>COMPRAS MENOR DICIEMBRE</vt:lpstr>
      <vt:lpstr>Chart1</vt:lpstr>
      <vt:lpstr>'COMPRAS MENOR DICIEMBRE'!Área_de_impresión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Dinorah Cuevas</dc:creator>
  <cp:lastModifiedBy>Usuario</cp:lastModifiedBy>
  <cp:lastPrinted>2025-12-29T20:15:06Z</cp:lastPrinted>
  <dcterms:created xsi:type="dcterms:W3CDTF">2021-04-23T20:25:15Z</dcterms:created>
  <dcterms:modified xsi:type="dcterms:W3CDTF">2026-01-07T15:51:16Z</dcterms:modified>
</cp:coreProperties>
</file>