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Mi unidad\Documento Transparencia\2026\6 JUNIO 2026\"/>
    </mc:Choice>
  </mc:AlternateContent>
  <xr:revisionPtr revIDLastSave="0" documentId="13_ncr:1_{95A196BE-614E-4091-9CB3-EDB0BF814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externalReferences>
    <externalReference r:id="rId2"/>
  </externalReferences>
  <definedNames>
    <definedName name="_xlnm.Print_Area" localSheetId="0">Hoja2!$B$1:$C$54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7" i="2" l="1"/>
  <c r="C19" i="2" s="1"/>
  <c r="C34" i="2"/>
  <c r="C35" i="2"/>
  <c r="C44" i="2"/>
  <c r="C45" i="2" l="1"/>
  <c r="C23" i="2"/>
  <c r="C41" i="2"/>
  <c r="C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Ynes Danilda Abreu Ureña</author>
  </authors>
  <commentList>
    <comment ref="B30" authorId="0" shapeId="0" xr:uid="{D3AF6AFD-ABEE-4B73-8427-ADC8C9107348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Todo lo quie conlleve alquileres en este renglo</t>
        </r>
      </text>
    </comment>
    <comment ref="B34" authorId="0" shapeId="0" xr:uid="{612F31FD-9A69-4A3B-98B9-3B26AAE9A2D4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35" authorId="1" shapeId="0" xr:uid="{682F140C-3D0E-45B5-9656-5E0116AB531D}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</commentList>
</comments>
</file>

<file path=xl/sharedStrings.xml><?xml version="1.0" encoding="utf-8"?>
<sst xmlns="http://schemas.openxmlformats.org/spreadsheetml/2006/main" count="41" uniqueCount="38">
  <si>
    <t>INGRESOS</t>
  </si>
  <si>
    <t>VENTAS DE SERVICIOS</t>
  </si>
  <si>
    <t>PREPARADO POR:</t>
  </si>
  <si>
    <t>HOSPITAL INFANTL DR. JOSE MANUEL RODRIGUEZ JIMENES</t>
  </si>
  <si>
    <t>Licda. Pilar Zoquiel</t>
  </si>
  <si>
    <t>Atención Directa</t>
  </si>
  <si>
    <t>Medicamentos e Insumos Médicos</t>
  </si>
  <si>
    <t>Oxigeno</t>
  </si>
  <si>
    <t>Reactivos e Insumos de Laboratorio</t>
  </si>
  <si>
    <t>Total</t>
  </si>
  <si>
    <t>Mantenimiento de Equipos</t>
  </si>
  <si>
    <t>Reparación y Mantenimiento Maquinaria y Eq.</t>
  </si>
  <si>
    <t xml:space="preserve">Productos Eléctricos y Afines </t>
  </si>
  <si>
    <t>Gastos Administrativos</t>
  </si>
  <si>
    <t xml:space="preserve">Servicios Personales </t>
  </si>
  <si>
    <t>Servicio Telefónico</t>
  </si>
  <si>
    <t>Servicios Basicos (electricidad, agua y residuos solidos)</t>
  </si>
  <si>
    <t xml:space="preserve">Viáticos </t>
  </si>
  <si>
    <t>Transporte y almacenaje</t>
  </si>
  <si>
    <t xml:space="preserve">Alquileres </t>
  </si>
  <si>
    <t xml:space="preserve">Comisiones y Gastos Bancarios </t>
  </si>
  <si>
    <t xml:space="preserve">Materiales de Oficina, Impresión y Encuadernación  </t>
  </si>
  <si>
    <t xml:space="preserve">Alimentos y Bebidas para Personas </t>
  </si>
  <si>
    <t>Productos de papel, carton e impesos</t>
  </si>
  <si>
    <t>Articulos de Plasticos</t>
  </si>
  <si>
    <t xml:space="preserve">Gasolina </t>
  </si>
  <si>
    <t>Gasoil</t>
  </si>
  <si>
    <t>GLP</t>
  </si>
  <si>
    <t>Materiales de Limpieza e Higiene</t>
  </si>
  <si>
    <t>Otros  Egresos y Gastos</t>
  </si>
  <si>
    <t>Gastos Inversion y Capital</t>
  </si>
  <si>
    <t>Bienes Muebles, Inmuebles e Intangibles</t>
  </si>
  <si>
    <t>Obras</t>
  </si>
  <si>
    <t>Total General</t>
  </si>
  <si>
    <t xml:space="preserve">TOTAL DE INGRESOS </t>
  </si>
  <si>
    <t>APORTE NOMINA SNS</t>
  </si>
  <si>
    <t>ANTICIPO FINANCIERO</t>
  </si>
  <si>
    <t>MATRIZ DE INGRESOS Y EGRESOS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</si>
</sst>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4" fillId="3" borderId="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/>
    </xf>
    <xf numFmtId="0" fontId="6" fillId="3" borderId="5" xfId="2" applyFont="1" applyFill="1" applyBorder="1" applyAlignment="1">
      <alignment horizontal="left"/>
    </xf>
    <xf numFmtId="0" fontId="9" fillId="3" borderId="3" xfId="2" applyFont="1" applyFill="1" applyBorder="1" applyAlignment="1">
      <alignment horizontal="left"/>
    </xf>
    <xf numFmtId="0" fontId="9" fillId="3" borderId="6" xfId="2" applyFont="1" applyFill="1" applyBorder="1" applyAlignment="1">
      <alignment horizontal="left"/>
    </xf>
    <xf numFmtId="0" fontId="9" fillId="3" borderId="8" xfId="2" applyFont="1" applyFill="1" applyBorder="1" applyAlignment="1">
      <alignment horizontal="left"/>
    </xf>
    <xf numFmtId="0" fontId="8" fillId="3" borderId="9" xfId="2" applyFont="1" applyFill="1" applyBorder="1" applyAlignment="1">
      <alignment horizontal="center"/>
    </xf>
    <xf numFmtId="0" fontId="2" fillId="3" borderId="1" xfId="0" applyFont="1" applyFill="1" applyBorder="1"/>
    <xf numFmtId="164" fontId="13" fillId="3" borderId="2" xfId="1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7" fillId="3" borderId="4" xfId="2" applyNumberFormat="1" applyFont="1" applyFill="1" applyBorder="1"/>
    <xf numFmtId="4" fontId="8" fillId="3" borderId="4" xfId="2" applyNumberFormat="1" applyFont="1" applyFill="1" applyBorder="1"/>
    <xf numFmtId="4" fontId="7" fillId="3" borderId="7" xfId="2" applyNumberFormat="1" applyFont="1" applyFill="1" applyBorder="1"/>
    <xf numFmtId="0" fontId="12" fillId="2" borderId="9" xfId="0" applyFont="1" applyFill="1" applyBorder="1"/>
    <xf numFmtId="0" fontId="0" fillId="2" borderId="11" xfId="0" applyFill="1" applyBorder="1"/>
    <xf numFmtId="0" fontId="5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wrapText="1"/>
    </xf>
    <xf numFmtId="0" fontId="5" fillId="4" borderId="9" xfId="2" applyFont="1" applyFill="1" applyBorder="1" applyAlignment="1">
      <alignment horizontal="center" vertical="center"/>
    </xf>
    <xf numFmtId="164" fontId="5" fillId="4" borderId="11" xfId="2" applyNumberFormat="1" applyFont="1" applyFill="1" applyBorder="1" applyAlignment="1">
      <alignment horizontal="center" wrapText="1"/>
    </xf>
    <xf numFmtId="0" fontId="5" fillId="4" borderId="3" xfId="2" applyFont="1" applyFill="1" applyBorder="1" applyAlignment="1">
      <alignment horizontal="center"/>
    </xf>
    <xf numFmtId="4" fontId="14" fillId="4" borderId="4" xfId="2" applyNumberFormat="1" applyFont="1" applyFill="1" applyBorder="1"/>
    <xf numFmtId="0" fontId="14" fillId="4" borderId="9" xfId="2" applyFont="1" applyFill="1" applyBorder="1" applyAlignment="1">
      <alignment horizontal="center"/>
    </xf>
    <xf numFmtId="4" fontId="14" fillId="4" borderId="10" xfId="2" applyNumberFormat="1" applyFont="1" applyFill="1" applyBorder="1"/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 xr:uid="{6B049CC4-F1DB-4A59-B823-ECBB4D2E604E}"/>
    <cellStyle name="Porcentaje 2" xfId="3" xr:uid="{4F96AE71-4708-4AF5-9E57-B0CC25FEB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1</xdr:col>
      <xdr:colOff>3139712</xdr:colOff>
      <xdr:row>5</xdr:row>
      <xdr:rowOff>96463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9962CB-0FB2-D506-C1C9-36D103222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3139712" cy="810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ONTABILIDAD/PLANILLAS/DOCUMENTOS%20VENTA%20DE%20SERVICIO/2026/1%20ENERO%202026/MODELO%20CONSOLIDADO%20FR%20Y%20VS%20ENERO%202026.xlsx" TargetMode="External"/><Relationship Id="rId2" Type="http://schemas.openxmlformats.org/officeDocument/2006/relationships/externalLinkPath" Target="file:///G:\Mi%20unidad\CONTABILIDAD\PLANILLAS\DOCUMENTOS%20VENTA%20DE%20SERVICIO\2026\1%20ENERO%202026\MODELO%20CONSOLIDADO%20FR%20Y%20VS%20ENERO%202026.xlsx" TargetMode="External"/><Relationship Id="rId1" Type="http://schemas.openxmlformats.org/officeDocument/2006/relationships/externalLinkPath" Target="/Mi%20unidad/CONTABILIDAD/PLANILLAS/DOCUMENTOS%20VENTA%20DE%20SERVICIO/2026/1%20ENERO%202026/MODELO%20CONSOLIDADO%20FR%20Y%20VS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  <sheetName val="Hoja1"/>
    </sheetNames>
    <sheetDataSet>
      <sheetData sheetId="0"/>
      <sheetData sheetId="1"/>
      <sheetData sheetId="2"/>
      <sheetData sheetId="3"/>
      <sheetData sheetId="4"/>
      <sheetData sheetId="5">
        <row r="230">
          <cell r="H230">
            <v>0</v>
          </cell>
        </row>
        <row r="257">
          <cell r="H257">
            <v>0</v>
          </cell>
        </row>
        <row r="300">
          <cell r="H300">
            <v>0</v>
          </cell>
        </row>
        <row r="461">
          <cell r="H461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F7C6-779B-4AB0-874F-DE48BAB8AF72}">
  <dimension ref="B7:C53"/>
  <sheetViews>
    <sheetView tabSelected="1" zoomScale="85" zoomScaleNormal="85" workbookViewId="0">
      <selection activeCell="H13" sqref="H13"/>
    </sheetView>
  </sheetViews>
  <sheetFormatPr baseColWidth="10" defaultRowHeight="15" x14ac:dyDescent="0.25"/>
  <cols>
    <col min="1" max="1" width="11.42578125" style="1"/>
    <col min="2" max="2" width="62.7109375" style="1" bestFit="1" customWidth="1"/>
    <col min="3" max="3" width="22.7109375" style="1" bestFit="1" customWidth="1"/>
    <col min="4" max="16384" width="11.42578125" style="1"/>
  </cols>
  <sheetData>
    <row r="7" spans="2:3" ht="18.75" x14ac:dyDescent="0.3">
      <c r="B7" s="25" t="s">
        <v>3</v>
      </c>
      <c r="C7" s="25"/>
    </row>
    <row r="8" spans="2:3" ht="19.5" thickBot="1" x14ac:dyDescent="0.35">
      <c r="B8" s="25" t="s">
        <v>37</v>
      </c>
      <c r="C8" s="25"/>
    </row>
    <row r="9" spans="2:3" ht="19.5" thickBot="1" x14ac:dyDescent="0.35">
      <c r="B9" s="15" t="s">
        <v>0</v>
      </c>
      <c r="C9" s="16"/>
    </row>
    <row r="10" spans="2:3" ht="15.75" x14ac:dyDescent="0.25">
      <c r="B10" s="9" t="s">
        <v>35</v>
      </c>
      <c r="C10" s="10">
        <v>27094594.850000001</v>
      </c>
    </row>
    <row r="11" spans="2:3" ht="15.75" x14ac:dyDescent="0.25">
      <c r="B11" s="9" t="s">
        <v>36</v>
      </c>
      <c r="C11" s="10">
        <v>3599713.82</v>
      </c>
    </row>
    <row r="12" spans="2:3" ht="16.5" thickBot="1" x14ac:dyDescent="0.3">
      <c r="B12" s="9" t="s">
        <v>1</v>
      </c>
      <c r="C12" s="10">
        <v>1747237.66</v>
      </c>
    </row>
    <row r="13" spans="2:3" ht="21" thickBot="1" x14ac:dyDescent="0.35">
      <c r="B13" s="19" t="s">
        <v>34</v>
      </c>
      <c r="C13" s="20">
        <f>SUM(C10:C12)</f>
        <v>32441546.330000002</v>
      </c>
    </row>
    <row r="14" spans="2:3" ht="15.75" x14ac:dyDescent="0.25">
      <c r="B14" s="2"/>
      <c r="C14" s="11"/>
    </row>
    <row r="15" spans="2:3" ht="20.25" x14ac:dyDescent="0.25">
      <c r="B15" s="17" t="s">
        <v>5</v>
      </c>
      <c r="C15" s="18"/>
    </row>
    <row r="16" spans="2:3" ht="18.75" x14ac:dyDescent="0.3">
      <c r="B16" s="3" t="s">
        <v>6</v>
      </c>
      <c r="C16" s="12">
        <v>326731.63</v>
      </c>
    </row>
    <row r="17" spans="2:3" ht="18.75" x14ac:dyDescent="0.3">
      <c r="B17" s="4" t="s">
        <v>7</v>
      </c>
      <c r="C17" s="12">
        <f>'[1]CONS. FUENTES FINAN'!H300</f>
        <v>0</v>
      </c>
    </row>
    <row r="18" spans="2:3" ht="18.75" x14ac:dyDescent="0.3">
      <c r="B18" s="4" t="s">
        <v>8</v>
      </c>
      <c r="C18" s="12">
        <v>1967048.29</v>
      </c>
    </row>
    <row r="19" spans="2:3" ht="20.25" x14ac:dyDescent="0.3">
      <c r="B19" s="21" t="s">
        <v>9</v>
      </c>
      <c r="C19" s="22">
        <f>SUM(C16:C18)</f>
        <v>2293779.92</v>
      </c>
    </row>
    <row r="20" spans="2:3" ht="20.25" x14ac:dyDescent="0.25">
      <c r="B20" s="17" t="s">
        <v>10</v>
      </c>
      <c r="C20" s="18"/>
    </row>
    <row r="21" spans="2:3" ht="18.75" x14ac:dyDescent="0.3">
      <c r="B21" s="4" t="s">
        <v>11</v>
      </c>
      <c r="C21" s="12">
        <v>1109535.78</v>
      </c>
    </row>
    <row r="22" spans="2:3" ht="18.75" x14ac:dyDescent="0.3">
      <c r="B22" s="4" t="s">
        <v>12</v>
      </c>
      <c r="C22" s="12">
        <v>0</v>
      </c>
    </row>
    <row r="23" spans="2:3" ht="20.25" x14ac:dyDescent="0.3">
      <c r="B23" s="21" t="s">
        <v>9</v>
      </c>
      <c r="C23" s="22">
        <f>SUM(C21:C22)</f>
        <v>1109535.78</v>
      </c>
    </row>
    <row r="24" spans="2:3" ht="20.25" x14ac:dyDescent="0.25">
      <c r="B24" s="17" t="s">
        <v>13</v>
      </c>
      <c r="C24" s="18"/>
    </row>
    <row r="25" spans="2:3" ht="18.75" x14ac:dyDescent="0.3">
      <c r="B25" s="5" t="s">
        <v>14</v>
      </c>
      <c r="C25" s="12">
        <v>27558594.850000001</v>
      </c>
    </row>
    <row r="26" spans="2:3" ht="18.75" x14ac:dyDescent="0.3">
      <c r="B26" s="4" t="s">
        <v>15</v>
      </c>
      <c r="C26" s="12">
        <v>294813.69</v>
      </c>
    </row>
    <row r="27" spans="2:3" ht="18.75" x14ac:dyDescent="0.3">
      <c r="B27" s="4" t="s">
        <v>16</v>
      </c>
      <c r="C27" s="12">
        <v>279448</v>
      </c>
    </row>
    <row r="28" spans="2:3" ht="18.75" x14ac:dyDescent="0.3">
      <c r="B28" s="4" t="s">
        <v>17</v>
      </c>
      <c r="C28" s="12">
        <v>0</v>
      </c>
    </row>
    <row r="29" spans="2:3" ht="18.75" x14ac:dyDescent="0.3">
      <c r="B29" s="4" t="s">
        <v>18</v>
      </c>
      <c r="C29" s="12">
        <v>0</v>
      </c>
    </row>
    <row r="30" spans="2:3" ht="18.75" x14ac:dyDescent="0.3">
      <c r="B30" s="4" t="s">
        <v>19</v>
      </c>
      <c r="C30" s="12">
        <v>143643.34</v>
      </c>
    </row>
    <row r="31" spans="2:3" ht="18.75" x14ac:dyDescent="0.3">
      <c r="B31" s="4" t="s">
        <v>20</v>
      </c>
      <c r="C31" s="12">
        <v>10868.09</v>
      </c>
    </row>
    <row r="32" spans="2:3" ht="18.75" x14ac:dyDescent="0.3">
      <c r="B32" s="4" t="s">
        <v>21</v>
      </c>
      <c r="C32" s="12">
        <v>493354.51</v>
      </c>
    </row>
    <row r="33" spans="2:3" ht="18.75" x14ac:dyDescent="0.3">
      <c r="B33" s="4" t="s">
        <v>22</v>
      </c>
      <c r="C33" s="12">
        <v>1183877.0900000001</v>
      </c>
    </row>
    <row r="34" spans="2:3" ht="18.75" x14ac:dyDescent="0.3">
      <c r="B34" s="4" t="s">
        <v>23</v>
      </c>
      <c r="C34" s="12">
        <f>'[1]CONS. FUENTES FINAN'!H230</f>
        <v>0</v>
      </c>
    </row>
    <row r="35" spans="2:3" ht="18.75" x14ac:dyDescent="0.3">
      <c r="B35" s="4" t="s">
        <v>24</v>
      </c>
      <c r="C35" s="12">
        <f>'[1]CONS. FUENTES FINAN'!H257</f>
        <v>0</v>
      </c>
    </row>
    <row r="36" spans="2:3" ht="18.75" x14ac:dyDescent="0.3">
      <c r="B36" s="4" t="s">
        <v>25</v>
      </c>
      <c r="C36" s="12">
        <v>200000</v>
      </c>
    </row>
    <row r="37" spans="2:3" ht="18.75" x14ac:dyDescent="0.3">
      <c r="B37" s="4" t="s">
        <v>26</v>
      </c>
      <c r="C37" s="12">
        <v>0</v>
      </c>
    </row>
    <row r="38" spans="2:3" ht="18.75" x14ac:dyDescent="0.3">
      <c r="B38" s="4" t="s">
        <v>27</v>
      </c>
      <c r="C38" s="12">
        <v>0</v>
      </c>
    </row>
    <row r="39" spans="2:3" ht="18.75" x14ac:dyDescent="0.3">
      <c r="B39" s="4" t="s">
        <v>28</v>
      </c>
      <c r="C39" s="12">
        <v>229729</v>
      </c>
    </row>
    <row r="40" spans="2:3" ht="18.75" x14ac:dyDescent="0.3">
      <c r="B40" s="6" t="s">
        <v>29</v>
      </c>
      <c r="C40" s="12">
        <v>188522.31</v>
      </c>
    </row>
    <row r="41" spans="2:3" ht="20.25" x14ac:dyDescent="0.3">
      <c r="B41" s="21" t="s">
        <v>9</v>
      </c>
      <c r="C41" s="22">
        <f>SUM(C25:C40)</f>
        <v>30582850.880000003</v>
      </c>
    </row>
    <row r="42" spans="2:3" ht="20.25" x14ac:dyDescent="0.25">
      <c r="B42" s="17" t="s">
        <v>30</v>
      </c>
      <c r="C42" s="18"/>
    </row>
    <row r="43" spans="2:3" ht="18.75" x14ac:dyDescent="0.3">
      <c r="B43" s="5" t="s">
        <v>31</v>
      </c>
      <c r="C43" s="12">
        <v>150410.6</v>
      </c>
    </row>
    <row r="44" spans="2:3" ht="19.5" thickBot="1" x14ac:dyDescent="0.35">
      <c r="B44" s="7" t="s">
        <v>32</v>
      </c>
      <c r="C44" s="14">
        <f>'[1]CONS. FUENTES FINAN'!H461</f>
        <v>0</v>
      </c>
    </row>
    <row r="45" spans="2:3" ht="16.5" thickBot="1" x14ac:dyDescent="0.3">
      <c r="B45" s="8" t="s">
        <v>9</v>
      </c>
      <c r="C45" s="13">
        <f>C43+C44</f>
        <v>150410.6</v>
      </c>
    </row>
    <row r="46" spans="2:3" ht="21" thickBot="1" x14ac:dyDescent="0.35">
      <c r="B46" s="23" t="s">
        <v>33</v>
      </c>
      <c r="C46" s="24">
        <f>+C19+C23+C41+C45</f>
        <v>34136577.180000007</v>
      </c>
    </row>
    <row r="52" spans="2:3" ht="15.75" x14ac:dyDescent="0.25">
      <c r="B52" s="26" t="s">
        <v>4</v>
      </c>
      <c r="C52" s="26"/>
    </row>
    <row r="53" spans="2:3" ht="15.75" x14ac:dyDescent="0.25">
      <c r="B53" s="27" t="s">
        <v>2</v>
      </c>
      <c r="C53" s="27"/>
    </row>
  </sheetData>
  <mergeCells count="4">
    <mergeCell ref="B7:C7"/>
    <mergeCell ref="B8:C8"/>
    <mergeCell ref="B52:C52"/>
    <mergeCell ref="B53:C53"/>
  </mergeCells>
  <pageMargins left="0.7" right="0.7" top="0.75" bottom="0.75" header="0.3" footer="0.3"/>
  <pageSetup paperSize="9" scale="79" orientation="portrait" horizontalDpi="4294967293" verticalDpi="0" r:id="rId1"/>
  <rowBreaks count="1" manualBreakCount="1">
    <brk id="54" max="16383" man="1"/>
  </rowBreaks>
  <colBreaks count="1" manualBreakCount="1">
    <brk id="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USUARIO</cp:lastModifiedBy>
  <cp:lastPrinted>2026-07-06T18:37:54Z</cp:lastPrinted>
  <dcterms:created xsi:type="dcterms:W3CDTF">2025-09-05T18:29:51Z</dcterms:created>
  <dcterms:modified xsi:type="dcterms:W3CDTF">2026-07-06T18:38:56Z</dcterms:modified>
</cp:coreProperties>
</file>